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ksander\Documents\IJFP 2017\DSO Grosuplje\Razpis 2022 - živila\"/>
    </mc:Choice>
  </mc:AlternateContent>
  <bookViews>
    <workbookView xWindow="-109" yWindow="-109" windowWidth="33120" windowHeight="18122" tabRatio="926" activeTab="1"/>
  </bookViews>
  <sheets>
    <sheet name="SKLOP 1" sheetId="1" r:id="rId1"/>
    <sheet name="SKLOP 2" sheetId="2" r:id="rId2"/>
    <sheet name="SKLOP 3" sheetId="3" r:id="rId3"/>
    <sheet name="SKLOP 4" sheetId="4" r:id="rId4"/>
    <sheet name="SKLOP 5" sheetId="5" r:id="rId5"/>
    <sheet name="SKLOP 6" sheetId="6" r:id="rId6"/>
    <sheet name="SKLOP 7" sheetId="7" r:id="rId7"/>
    <sheet name="SKLOP 8" sheetId="8" r:id="rId8"/>
    <sheet name="SKLOP 9" sheetId="9" r:id="rId9"/>
    <sheet name="SKLOP 10" sheetId="10" r:id="rId10"/>
    <sheet name="SKLOP 11" sheetId="11" r:id="rId11"/>
    <sheet name="SKLOP 12" sheetId="12" r:id="rId12"/>
    <sheet name="SKLOP 13" sheetId="13" r:id="rId13"/>
    <sheet name="SKLOP 14" sheetId="14" r:id="rId14"/>
    <sheet name="SKLOP 15" sheetId="15" r:id="rId15"/>
    <sheet name="SKLOP 16" sheetId="16" r:id="rId16"/>
    <sheet name="SKLOP 17" sheetId="17" r:id="rId17"/>
  </sheets>
  <definedNames>
    <definedName name="_xlnm.Print_Titles" localSheetId="0">'SKLOP 1'!$9:$12</definedName>
    <definedName name="_xlnm.Print_Titles" localSheetId="9">'SKLOP 10'!$9:$12</definedName>
    <definedName name="_xlnm.Print_Titles" localSheetId="10">'SKLOP 11'!$9:$12</definedName>
    <definedName name="_xlnm.Print_Titles" localSheetId="11">'SKLOP 12'!$9:$12</definedName>
    <definedName name="_xlnm.Print_Titles" localSheetId="12">'SKLOP 13'!$9:$12</definedName>
    <definedName name="_xlnm.Print_Titles" localSheetId="13">'SKLOP 14'!$9:$12</definedName>
    <definedName name="_xlnm.Print_Titles" localSheetId="14">'SKLOP 15'!$9:$12</definedName>
    <definedName name="_xlnm.Print_Titles" localSheetId="15">'SKLOP 16'!$9:$12</definedName>
    <definedName name="_xlnm.Print_Titles" localSheetId="16">'SKLOP 17'!$9:$12</definedName>
    <definedName name="_xlnm.Print_Titles" localSheetId="1">'SKLOP 2'!$9:$12</definedName>
    <definedName name="_xlnm.Print_Titles" localSheetId="2">'SKLOP 3'!$9:$12</definedName>
    <definedName name="_xlnm.Print_Titles" localSheetId="3">'SKLOP 4'!$9:$12</definedName>
    <definedName name="_xlnm.Print_Titles" localSheetId="4">'SKLOP 5'!$9:$12</definedName>
    <definedName name="_xlnm.Print_Titles" localSheetId="5">'SKLOP 6'!$9:$12</definedName>
    <definedName name="_xlnm.Print_Titles" localSheetId="6">'SKLOP 7'!$9:$12</definedName>
    <definedName name="_xlnm.Print_Titles" localSheetId="7">'SKLOP 8'!$9:$12</definedName>
    <definedName name="_xlnm.Print_Titles" localSheetId="8">'SKLOP 9'!$9:$12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7" i="10" l="1"/>
  <c r="J17" i="10"/>
  <c r="L17" i="10" s="1"/>
  <c r="K25" i="12" l="1"/>
  <c r="J25" i="12"/>
  <c r="L25" i="12" s="1"/>
  <c r="K47" i="8"/>
  <c r="J47" i="8"/>
  <c r="L47" i="8" s="1"/>
  <c r="K63" i="17"/>
  <c r="J63" i="17"/>
  <c r="L63" i="17" s="1"/>
  <c r="J140" i="16" l="1"/>
  <c r="J139" i="16"/>
  <c r="J138" i="16"/>
  <c r="J95" i="16"/>
  <c r="J94" i="16"/>
  <c r="J93" i="16"/>
  <c r="J92" i="16"/>
  <c r="J91" i="16"/>
  <c r="J90" i="16"/>
  <c r="J128" i="16"/>
  <c r="J127" i="16"/>
  <c r="J62" i="17"/>
  <c r="J61" i="17"/>
  <c r="J60" i="17"/>
  <c r="J59" i="17"/>
  <c r="J58" i="17"/>
  <c r="J57" i="17"/>
  <c r="J50" i="17"/>
  <c r="J49" i="17"/>
  <c r="J48" i="17"/>
  <c r="J47" i="17"/>
  <c r="J46" i="17"/>
  <c r="J45" i="17"/>
  <c r="J44" i="17"/>
  <c r="J43" i="17"/>
  <c r="J42" i="17"/>
  <c r="J41" i="17"/>
  <c r="J40" i="17"/>
  <c r="J39" i="17"/>
  <c r="J38" i="17"/>
  <c r="J37" i="17"/>
  <c r="J36" i="17"/>
  <c r="J35" i="17"/>
  <c r="J34" i="17"/>
  <c r="J33" i="17"/>
  <c r="J32" i="17"/>
  <c r="K16" i="11" l="1"/>
  <c r="M16" i="11" s="1"/>
  <c r="L16" i="11"/>
  <c r="K17" i="11"/>
  <c r="M17" i="11" s="1"/>
  <c r="L17" i="11"/>
  <c r="K18" i="11"/>
  <c r="M18" i="11" s="1"/>
  <c r="L18" i="11"/>
  <c r="K19" i="11"/>
  <c r="M19" i="11" s="1"/>
  <c r="L19" i="11"/>
  <c r="K20" i="11"/>
  <c r="M20" i="11" s="1"/>
  <c r="L20" i="11"/>
  <c r="K21" i="11"/>
  <c r="M21" i="11" s="1"/>
  <c r="L21" i="11"/>
  <c r="K22" i="11"/>
  <c r="M22" i="11" s="1"/>
  <c r="L22" i="11"/>
  <c r="K23" i="11"/>
  <c r="M23" i="11" s="1"/>
  <c r="L23" i="11"/>
  <c r="K24" i="11"/>
  <c r="M24" i="11" s="1"/>
  <c r="L24" i="11"/>
  <c r="K25" i="11"/>
  <c r="L25" i="11"/>
  <c r="M25" i="11"/>
  <c r="K26" i="11"/>
  <c r="M26" i="11" s="1"/>
  <c r="L26" i="11"/>
  <c r="K27" i="11"/>
  <c r="M27" i="11" s="1"/>
  <c r="L27" i="11"/>
  <c r="K28" i="11"/>
  <c r="M28" i="11" s="1"/>
  <c r="L28" i="11"/>
  <c r="K29" i="11"/>
  <c r="M29" i="11" s="1"/>
  <c r="L29" i="11"/>
  <c r="K30" i="11"/>
  <c r="M30" i="11" s="1"/>
  <c r="L30" i="11"/>
  <c r="K31" i="11"/>
  <c r="M31" i="11" s="1"/>
  <c r="L31" i="11"/>
  <c r="K32" i="11"/>
  <c r="M32" i="11" s="1"/>
  <c r="L32" i="11"/>
  <c r="K33" i="11"/>
  <c r="M33" i="11" s="1"/>
  <c r="L33" i="11"/>
  <c r="K35" i="11"/>
  <c r="M35" i="11" s="1"/>
  <c r="L35" i="11"/>
  <c r="K36" i="11"/>
  <c r="M36" i="11" s="1"/>
  <c r="L36" i="11"/>
  <c r="K37" i="11"/>
  <c r="M37" i="11" s="1"/>
  <c r="L37" i="11"/>
  <c r="K38" i="11"/>
  <c r="M38" i="11" s="1"/>
  <c r="L38" i="11"/>
  <c r="K39" i="11"/>
  <c r="M39" i="11" s="1"/>
  <c r="L39" i="11"/>
  <c r="K40" i="11"/>
  <c r="M40" i="11" s="1"/>
  <c r="L40" i="11"/>
  <c r="K41" i="11"/>
  <c r="M41" i="11" s="1"/>
  <c r="L41" i="11"/>
  <c r="K42" i="11"/>
  <c r="L42" i="11"/>
  <c r="M42" i="11"/>
  <c r="K44" i="11"/>
  <c r="M44" i="11" s="1"/>
  <c r="L44" i="11"/>
  <c r="K45" i="11"/>
  <c r="M45" i="11" s="1"/>
  <c r="L45" i="11"/>
  <c r="K46" i="11"/>
  <c r="M46" i="11" s="1"/>
  <c r="L46" i="11"/>
  <c r="K47" i="11"/>
  <c r="M47" i="11" s="1"/>
  <c r="L47" i="11"/>
  <c r="K48" i="11"/>
  <c r="M48" i="11" s="1"/>
  <c r="L48" i="11"/>
  <c r="K49" i="11"/>
  <c r="M49" i="11" s="1"/>
  <c r="L49" i="11"/>
  <c r="K50" i="11"/>
  <c r="M50" i="11" s="1"/>
  <c r="L50" i="11"/>
  <c r="L15" i="11"/>
  <c r="L14" i="11"/>
  <c r="K82" i="5"/>
  <c r="M82" i="5" s="1"/>
  <c r="L82" i="5"/>
  <c r="K16" i="5"/>
  <c r="M16" i="5" s="1"/>
  <c r="L16" i="5"/>
  <c r="K17" i="5"/>
  <c r="M17" i="5" s="1"/>
  <c r="L17" i="5"/>
  <c r="K18" i="5"/>
  <c r="L18" i="5"/>
  <c r="M18" i="5"/>
  <c r="K19" i="5"/>
  <c r="M19" i="5" s="1"/>
  <c r="L19" i="5"/>
  <c r="K20" i="5"/>
  <c r="M20" i="5" s="1"/>
  <c r="L20" i="5"/>
  <c r="K21" i="5"/>
  <c r="L21" i="5"/>
  <c r="M21" i="5"/>
  <c r="K22" i="5"/>
  <c r="M22" i="5" s="1"/>
  <c r="L22" i="5"/>
  <c r="K23" i="5"/>
  <c r="M23" i="5" s="1"/>
  <c r="L23" i="5"/>
  <c r="K24" i="5"/>
  <c r="M24" i="5" s="1"/>
  <c r="L24" i="5"/>
  <c r="K25" i="5"/>
  <c r="M25" i="5" s="1"/>
  <c r="L25" i="5"/>
  <c r="K26" i="5"/>
  <c r="L26" i="5"/>
  <c r="M26" i="5"/>
  <c r="K27" i="5"/>
  <c r="M27" i="5" s="1"/>
  <c r="L27" i="5"/>
  <c r="K28" i="5"/>
  <c r="M28" i="5" s="1"/>
  <c r="L28" i="5"/>
  <c r="K29" i="5"/>
  <c r="L29" i="5"/>
  <c r="M29" i="5"/>
  <c r="K30" i="5"/>
  <c r="M30" i="5" s="1"/>
  <c r="L30" i="5"/>
  <c r="K31" i="5"/>
  <c r="M31" i="5" s="1"/>
  <c r="L31" i="5"/>
  <c r="K32" i="5"/>
  <c r="M32" i="5" s="1"/>
  <c r="L32" i="5"/>
  <c r="K33" i="5"/>
  <c r="M33" i="5" s="1"/>
  <c r="L33" i="5"/>
  <c r="K34" i="5"/>
  <c r="L34" i="5"/>
  <c r="M34" i="5"/>
  <c r="K35" i="5"/>
  <c r="M35" i="5" s="1"/>
  <c r="L35" i="5"/>
  <c r="K36" i="5"/>
  <c r="M36" i="5" s="1"/>
  <c r="L36" i="5"/>
  <c r="K37" i="5"/>
  <c r="L37" i="5"/>
  <c r="M37" i="5"/>
  <c r="K38" i="5"/>
  <c r="M38" i="5" s="1"/>
  <c r="L38" i="5"/>
  <c r="K40" i="5"/>
  <c r="M40" i="5" s="1"/>
  <c r="L40" i="5"/>
  <c r="K41" i="5"/>
  <c r="M41" i="5" s="1"/>
  <c r="L41" i="5"/>
  <c r="K42" i="5"/>
  <c r="L42" i="5"/>
  <c r="M42" i="5"/>
  <c r="K43" i="5"/>
  <c r="M43" i="5" s="1"/>
  <c r="L43" i="5"/>
  <c r="K44" i="5"/>
  <c r="M44" i="5" s="1"/>
  <c r="L44" i="5"/>
  <c r="K45" i="5"/>
  <c r="M45" i="5" s="1"/>
  <c r="L45" i="5"/>
  <c r="K46" i="5"/>
  <c r="M46" i="5" s="1"/>
  <c r="L46" i="5"/>
  <c r="K47" i="5"/>
  <c r="M47" i="5" s="1"/>
  <c r="L47" i="5"/>
  <c r="K48" i="5"/>
  <c r="M48" i="5" s="1"/>
  <c r="L48" i="5"/>
  <c r="K49" i="5"/>
  <c r="M49" i="5" s="1"/>
  <c r="L49" i="5"/>
  <c r="K50" i="5"/>
  <c r="L50" i="5"/>
  <c r="M50" i="5"/>
  <c r="K51" i="5"/>
  <c r="M51" i="5" s="1"/>
  <c r="L51" i="5"/>
  <c r="K52" i="5"/>
  <c r="M52" i="5" s="1"/>
  <c r="L52" i="5"/>
  <c r="K53" i="5"/>
  <c r="M53" i="5" s="1"/>
  <c r="L53" i="5"/>
  <c r="K54" i="5"/>
  <c r="M54" i="5" s="1"/>
  <c r="L54" i="5"/>
  <c r="K55" i="5"/>
  <c r="M55" i="5" s="1"/>
  <c r="L55" i="5"/>
  <c r="K56" i="5"/>
  <c r="M56" i="5" s="1"/>
  <c r="L56" i="5"/>
  <c r="K58" i="5"/>
  <c r="M58" i="5" s="1"/>
  <c r="L58" i="5"/>
  <c r="K59" i="5"/>
  <c r="M59" i="5" s="1"/>
  <c r="L59" i="5"/>
  <c r="K60" i="5"/>
  <c r="M60" i="5" s="1"/>
  <c r="L60" i="5"/>
  <c r="K61" i="5"/>
  <c r="M61" i="5" s="1"/>
  <c r="L61" i="5"/>
  <c r="K62" i="5"/>
  <c r="M62" i="5" s="1"/>
  <c r="L62" i="5"/>
  <c r="K63" i="5"/>
  <c r="M63" i="5" s="1"/>
  <c r="L63" i="5"/>
  <c r="K64" i="5"/>
  <c r="M64" i="5" s="1"/>
  <c r="L64" i="5"/>
  <c r="K65" i="5"/>
  <c r="M65" i="5" s="1"/>
  <c r="L65" i="5"/>
  <c r="K66" i="5"/>
  <c r="M66" i="5" s="1"/>
  <c r="L66" i="5"/>
  <c r="K67" i="5"/>
  <c r="M67" i="5" s="1"/>
  <c r="L67" i="5"/>
  <c r="K68" i="5"/>
  <c r="M68" i="5" s="1"/>
  <c r="L68" i="5"/>
  <c r="K70" i="5"/>
  <c r="M70" i="5" s="1"/>
  <c r="L70" i="5"/>
  <c r="K71" i="5"/>
  <c r="M71" i="5" s="1"/>
  <c r="L71" i="5"/>
  <c r="K72" i="5"/>
  <c r="M72" i="5" s="1"/>
  <c r="L72" i="5"/>
  <c r="K74" i="5"/>
  <c r="M74" i="5" s="1"/>
  <c r="L74" i="5"/>
  <c r="K75" i="5"/>
  <c r="M75" i="5" s="1"/>
  <c r="L75" i="5"/>
  <c r="K76" i="5"/>
  <c r="M76" i="5" s="1"/>
  <c r="L76" i="5"/>
  <c r="K77" i="5"/>
  <c r="M77" i="5" s="1"/>
  <c r="L77" i="5"/>
  <c r="K79" i="5"/>
  <c r="M79" i="5" s="1"/>
  <c r="L79" i="5"/>
  <c r="K80" i="5"/>
  <c r="M80" i="5" s="1"/>
  <c r="L80" i="5"/>
  <c r="K81" i="5"/>
  <c r="M81" i="5" s="1"/>
  <c r="L81" i="5"/>
  <c r="L15" i="5"/>
  <c r="L14" i="5"/>
  <c r="K15" i="5"/>
  <c r="M15" i="5" s="1"/>
  <c r="K14" i="5"/>
  <c r="M14" i="5" s="1"/>
  <c r="L83" i="5" l="1"/>
  <c r="M83" i="5"/>
  <c r="L51" i="11"/>
  <c r="J16" i="17"/>
  <c r="L16" i="17" s="1"/>
  <c r="K16" i="17"/>
  <c r="J17" i="17"/>
  <c r="L17" i="17" s="1"/>
  <c r="K17" i="17"/>
  <c r="J18" i="17"/>
  <c r="L18" i="17" s="1"/>
  <c r="K18" i="17"/>
  <c r="J19" i="17"/>
  <c r="L19" i="17" s="1"/>
  <c r="K19" i="17"/>
  <c r="J20" i="17"/>
  <c r="L20" i="17" s="1"/>
  <c r="K20" i="17"/>
  <c r="J21" i="17"/>
  <c r="L21" i="17" s="1"/>
  <c r="K21" i="17"/>
  <c r="J22" i="17"/>
  <c r="L22" i="17" s="1"/>
  <c r="K22" i="17"/>
  <c r="J23" i="17"/>
  <c r="L23" i="17" s="1"/>
  <c r="K23" i="17"/>
  <c r="J24" i="17"/>
  <c r="L24" i="17" s="1"/>
  <c r="K24" i="17"/>
  <c r="J25" i="17"/>
  <c r="L25" i="17" s="1"/>
  <c r="K25" i="17"/>
  <c r="J26" i="17"/>
  <c r="L26" i="17" s="1"/>
  <c r="K26" i="17"/>
  <c r="J27" i="17"/>
  <c r="L27" i="17" s="1"/>
  <c r="K27" i="17"/>
  <c r="J28" i="17"/>
  <c r="L28" i="17" s="1"/>
  <c r="K28" i="17"/>
  <c r="J29" i="17"/>
  <c r="L29" i="17" s="1"/>
  <c r="K29" i="17"/>
  <c r="J30" i="17"/>
  <c r="L30" i="17" s="1"/>
  <c r="K30" i="17"/>
  <c r="J31" i="17"/>
  <c r="L31" i="17" s="1"/>
  <c r="K31" i="17"/>
  <c r="K32" i="17"/>
  <c r="L32" i="17"/>
  <c r="L33" i="17"/>
  <c r="K33" i="17"/>
  <c r="L34" i="17"/>
  <c r="K34" i="17"/>
  <c r="L35" i="17"/>
  <c r="K35" i="17"/>
  <c r="L36" i="17"/>
  <c r="K36" i="17"/>
  <c r="L37" i="17"/>
  <c r="K37" i="17"/>
  <c r="L38" i="17"/>
  <c r="K38" i="17"/>
  <c r="K39" i="17"/>
  <c r="L39" i="17"/>
  <c r="K40" i="17"/>
  <c r="L40" i="17"/>
  <c r="L41" i="17"/>
  <c r="K41" i="17"/>
  <c r="L42" i="17"/>
  <c r="K42" i="17"/>
  <c r="L43" i="17"/>
  <c r="K43" i="17"/>
  <c r="L44" i="17"/>
  <c r="K44" i="17"/>
  <c r="L45" i="17"/>
  <c r="K45" i="17"/>
  <c r="L46" i="17"/>
  <c r="K46" i="17"/>
  <c r="K47" i="17"/>
  <c r="L47" i="17"/>
  <c r="K48" i="17"/>
  <c r="L48" i="17"/>
  <c r="L49" i="17"/>
  <c r="K49" i="17"/>
  <c r="L50" i="17"/>
  <c r="K50" i="17"/>
  <c r="J51" i="17"/>
  <c r="L51" i="17" s="1"/>
  <c r="K51" i="17"/>
  <c r="J52" i="17"/>
  <c r="L52" i="17" s="1"/>
  <c r="K52" i="17"/>
  <c r="J53" i="17"/>
  <c r="L53" i="17" s="1"/>
  <c r="K53" i="17"/>
  <c r="J54" i="17"/>
  <c r="L54" i="17" s="1"/>
  <c r="K54" i="17"/>
  <c r="J55" i="17"/>
  <c r="L55" i="17" s="1"/>
  <c r="K55" i="17"/>
  <c r="J56" i="17"/>
  <c r="L56" i="17" s="1"/>
  <c r="K56" i="17"/>
  <c r="L57" i="17"/>
  <c r="K57" i="17"/>
  <c r="L58" i="17"/>
  <c r="K58" i="17"/>
  <c r="L59" i="17"/>
  <c r="K59" i="17"/>
  <c r="L60" i="17"/>
  <c r="K60" i="17"/>
  <c r="L61" i="17"/>
  <c r="K61" i="17"/>
  <c r="L62" i="17"/>
  <c r="K62" i="17"/>
  <c r="J64" i="17"/>
  <c r="L64" i="17" s="1"/>
  <c r="K64" i="17"/>
  <c r="J65" i="17"/>
  <c r="K65" i="17"/>
  <c r="L65" i="17"/>
  <c r="J66" i="17"/>
  <c r="L66" i="17" s="1"/>
  <c r="K66" i="17"/>
  <c r="J67" i="17"/>
  <c r="L67" i="17" s="1"/>
  <c r="K67" i="17"/>
  <c r="J68" i="17"/>
  <c r="L68" i="17" s="1"/>
  <c r="K68" i="17"/>
  <c r="J69" i="17"/>
  <c r="L69" i="17" s="1"/>
  <c r="K69" i="17"/>
  <c r="J70" i="17"/>
  <c r="L70" i="17" s="1"/>
  <c r="K70" i="17"/>
  <c r="J71" i="17"/>
  <c r="L71" i="17" s="1"/>
  <c r="K71" i="17"/>
  <c r="K15" i="17"/>
  <c r="J15" i="17"/>
  <c r="L15" i="17" s="1"/>
  <c r="K13" i="16"/>
  <c r="J13" i="16"/>
  <c r="L13" i="16" s="1"/>
  <c r="J16" i="16"/>
  <c r="L16" i="16" s="1"/>
  <c r="K16" i="16"/>
  <c r="J17" i="16"/>
  <c r="L17" i="16" s="1"/>
  <c r="K17" i="16"/>
  <c r="J18" i="16"/>
  <c r="L18" i="16" s="1"/>
  <c r="K18" i="16"/>
  <c r="J19" i="16"/>
  <c r="L19" i="16" s="1"/>
  <c r="K19" i="16"/>
  <c r="J20" i="16"/>
  <c r="L20" i="16" s="1"/>
  <c r="K20" i="16"/>
  <c r="J21" i="16"/>
  <c r="L21" i="16" s="1"/>
  <c r="K21" i="16"/>
  <c r="J22" i="16"/>
  <c r="L22" i="16" s="1"/>
  <c r="K22" i="16"/>
  <c r="J23" i="16"/>
  <c r="L23" i="16" s="1"/>
  <c r="K23" i="16"/>
  <c r="J24" i="16"/>
  <c r="L24" i="16" s="1"/>
  <c r="K24" i="16"/>
  <c r="J25" i="16"/>
  <c r="L25" i="16" s="1"/>
  <c r="K25" i="16"/>
  <c r="J26" i="16"/>
  <c r="L26" i="16" s="1"/>
  <c r="K26" i="16"/>
  <c r="J27" i="16"/>
  <c r="L27" i="16" s="1"/>
  <c r="K27" i="16"/>
  <c r="J28" i="16"/>
  <c r="L28" i="16" s="1"/>
  <c r="K28" i="16"/>
  <c r="J29" i="16"/>
  <c r="L29" i="16" s="1"/>
  <c r="K29" i="16"/>
  <c r="J30" i="16"/>
  <c r="L30" i="16" s="1"/>
  <c r="K30" i="16"/>
  <c r="J31" i="16"/>
  <c r="L31" i="16" s="1"/>
  <c r="K31" i="16"/>
  <c r="J32" i="16"/>
  <c r="L32" i="16" s="1"/>
  <c r="K32" i="16"/>
  <c r="J33" i="16"/>
  <c r="L33" i="16" s="1"/>
  <c r="K33" i="16"/>
  <c r="J34" i="16"/>
  <c r="L34" i="16" s="1"/>
  <c r="K34" i="16"/>
  <c r="J35" i="16"/>
  <c r="L35" i="16" s="1"/>
  <c r="K35" i="16"/>
  <c r="J36" i="16"/>
  <c r="L36" i="16" s="1"/>
  <c r="K36" i="16"/>
  <c r="J37" i="16"/>
  <c r="L37" i="16" s="1"/>
  <c r="K37" i="16"/>
  <c r="J38" i="16"/>
  <c r="L38" i="16" s="1"/>
  <c r="K38" i="16"/>
  <c r="J39" i="16"/>
  <c r="L39" i="16" s="1"/>
  <c r="K39" i="16"/>
  <c r="J40" i="16"/>
  <c r="L40" i="16" s="1"/>
  <c r="K40" i="16"/>
  <c r="J41" i="16"/>
  <c r="L41" i="16" s="1"/>
  <c r="K41" i="16"/>
  <c r="J42" i="16"/>
  <c r="L42" i="16" s="1"/>
  <c r="K42" i="16"/>
  <c r="J43" i="16"/>
  <c r="L43" i="16" s="1"/>
  <c r="K43" i="16"/>
  <c r="J44" i="16"/>
  <c r="L44" i="16" s="1"/>
  <c r="K44" i="16"/>
  <c r="J45" i="16"/>
  <c r="L45" i="16" s="1"/>
  <c r="K45" i="16"/>
  <c r="J46" i="16"/>
  <c r="L46" i="16" s="1"/>
  <c r="K46" i="16"/>
  <c r="J47" i="16"/>
  <c r="L47" i="16" s="1"/>
  <c r="K47" i="16"/>
  <c r="J48" i="16"/>
  <c r="L48" i="16" s="1"/>
  <c r="K48" i="16"/>
  <c r="J49" i="16"/>
  <c r="L49" i="16" s="1"/>
  <c r="K49" i="16"/>
  <c r="J50" i="16"/>
  <c r="L50" i="16" s="1"/>
  <c r="K50" i="16"/>
  <c r="J51" i="16"/>
  <c r="L51" i="16" s="1"/>
  <c r="K51" i="16"/>
  <c r="J52" i="16"/>
  <c r="L52" i="16" s="1"/>
  <c r="K52" i="16"/>
  <c r="J53" i="16"/>
  <c r="L53" i="16" s="1"/>
  <c r="K53" i="16"/>
  <c r="J54" i="16"/>
  <c r="L54" i="16" s="1"/>
  <c r="K54" i="16"/>
  <c r="J55" i="16"/>
  <c r="L55" i="16" s="1"/>
  <c r="K55" i="16"/>
  <c r="J56" i="16"/>
  <c r="L56" i="16" s="1"/>
  <c r="K56" i="16"/>
  <c r="J57" i="16"/>
  <c r="L57" i="16" s="1"/>
  <c r="K57" i="16"/>
  <c r="J58" i="16"/>
  <c r="L58" i="16" s="1"/>
  <c r="K58" i="16"/>
  <c r="J59" i="16"/>
  <c r="L59" i="16" s="1"/>
  <c r="K59" i="16"/>
  <c r="J60" i="16"/>
  <c r="L60" i="16" s="1"/>
  <c r="K60" i="16"/>
  <c r="J61" i="16"/>
  <c r="L61" i="16" s="1"/>
  <c r="K61" i="16"/>
  <c r="J62" i="16"/>
  <c r="L62" i="16" s="1"/>
  <c r="K62" i="16"/>
  <c r="J63" i="16"/>
  <c r="L63" i="16" s="1"/>
  <c r="K63" i="16"/>
  <c r="J64" i="16"/>
  <c r="L64" i="16" s="1"/>
  <c r="K64" i="16"/>
  <c r="J65" i="16"/>
  <c r="L65" i="16" s="1"/>
  <c r="K65" i="16"/>
  <c r="J66" i="16"/>
  <c r="L66" i="16" s="1"/>
  <c r="K66" i="16"/>
  <c r="J67" i="16"/>
  <c r="L67" i="16" s="1"/>
  <c r="K67" i="16"/>
  <c r="J68" i="16"/>
  <c r="L68" i="16" s="1"/>
  <c r="K68" i="16"/>
  <c r="J69" i="16"/>
  <c r="L69" i="16" s="1"/>
  <c r="K69" i="16"/>
  <c r="J70" i="16"/>
  <c r="L70" i="16" s="1"/>
  <c r="K70" i="16"/>
  <c r="J71" i="16"/>
  <c r="L71" i="16" s="1"/>
  <c r="K71" i="16"/>
  <c r="J72" i="16"/>
  <c r="L72" i="16" s="1"/>
  <c r="K72" i="16"/>
  <c r="J73" i="16"/>
  <c r="L73" i="16" s="1"/>
  <c r="K73" i="16"/>
  <c r="J74" i="16"/>
  <c r="L74" i="16" s="1"/>
  <c r="K74" i="16"/>
  <c r="J75" i="16"/>
  <c r="L75" i="16" s="1"/>
  <c r="K75" i="16"/>
  <c r="J76" i="16"/>
  <c r="L76" i="16" s="1"/>
  <c r="K76" i="16"/>
  <c r="J77" i="16"/>
  <c r="L77" i="16" s="1"/>
  <c r="K77" i="16"/>
  <c r="J78" i="16"/>
  <c r="L78" i="16" s="1"/>
  <c r="K78" i="16"/>
  <c r="J79" i="16"/>
  <c r="L79" i="16" s="1"/>
  <c r="K79" i="16"/>
  <c r="J80" i="16"/>
  <c r="L80" i="16" s="1"/>
  <c r="K80" i="16"/>
  <c r="J81" i="16"/>
  <c r="L81" i="16" s="1"/>
  <c r="K81" i="16"/>
  <c r="J82" i="16"/>
  <c r="L82" i="16" s="1"/>
  <c r="K82" i="16"/>
  <c r="J83" i="16"/>
  <c r="L83" i="16" s="1"/>
  <c r="K83" i="16"/>
  <c r="J84" i="16"/>
  <c r="L84" i="16" s="1"/>
  <c r="K84" i="16"/>
  <c r="J85" i="16"/>
  <c r="L85" i="16" s="1"/>
  <c r="K85" i="16"/>
  <c r="J86" i="16"/>
  <c r="L86" i="16" s="1"/>
  <c r="K86" i="16"/>
  <c r="J87" i="16"/>
  <c r="L87" i="16" s="1"/>
  <c r="K87" i="16"/>
  <c r="J88" i="16"/>
  <c r="L88" i="16" s="1"/>
  <c r="K88" i="16"/>
  <c r="J89" i="16"/>
  <c r="L89" i="16" s="1"/>
  <c r="K89" i="16"/>
  <c r="K90" i="16"/>
  <c r="L90" i="16"/>
  <c r="K91" i="16"/>
  <c r="L91" i="16"/>
  <c r="L92" i="16"/>
  <c r="K92" i="16"/>
  <c r="K93" i="16"/>
  <c r="L93" i="16"/>
  <c r="K94" i="16"/>
  <c r="L94" i="16"/>
  <c r="L95" i="16"/>
  <c r="K95" i="16"/>
  <c r="J96" i="16"/>
  <c r="L96" i="16" s="1"/>
  <c r="K96" i="16"/>
  <c r="J97" i="16"/>
  <c r="L97" i="16" s="1"/>
  <c r="K97" i="16"/>
  <c r="J98" i="16"/>
  <c r="L98" i="16" s="1"/>
  <c r="K98" i="16"/>
  <c r="J99" i="16"/>
  <c r="L99" i="16" s="1"/>
  <c r="K99" i="16"/>
  <c r="J100" i="16"/>
  <c r="L100" i="16" s="1"/>
  <c r="K100" i="16"/>
  <c r="J101" i="16"/>
  <c r="L101" i="16" s="1"/>
  <c r="K101" i="16"/>
  <c r="J102" i="16"/>
  <c r="L102" i="16" s="1"/>
  <c r="K102" i="16"/>
  <c r="J103" i="16"/>
  <c r="L103" i="16" s="1"/>
  <c r="K103" i="16"/>
  <c r="J104" i="16"/>
  <c r="L104" i="16" s="1"/>
  <c r="K104" i="16"/>
  <c r="J105" i="16"/>
  <c r="L105" i="16" s="1"/>
  <c r="K105" i="16"/>
  <c r="J106" i="16"/>
  <c r="L106" i="16" s="1"/>
  <c r="K106" i="16"/>
  <c r="J107" i="16"/>
  <c r="L107" i="16" s="1"/>
  <c r="K107" i="16"/>
  <c r="J108" i="16"/>
  <c r="L108" i="16" s="1"/>
  <c r="K108" i="16"/>
  <c r="J109" i="16"/>
  <c r="L109" i="16" s="1"/>
  <c r="K109" i="16"/>
  <c r="J110" i="16"/>
  <c r="L110" i="16" s="1"/>
  <c r="K110" i="16"/>
  <c r="J111" i="16"/>
  <c r="L111" i="16" s="1"/>
  <c r="K111" i="16"/>
  <c r="J112" i="16"/>
  <c r="L112" i="16" s="1"/>
  <c r="K112" i="16"/>
  <c r="J113" i="16"/>
  <c r="L113" i="16" s="1"/>
  <c r="K113" i="16"/>
  <c r="J114" i="16"/>
  <c r="L114" i="16" s="1"/>
  <c r="K114" i="16"/>
  <c r="J115" i="16"/>
  <c r="L115" i="16" s="1"/>
  <c r="K115" i="16"/>
  <c r="J116" i="16"/>
  <c r="L116" i="16" s="1"/>
  <c r="K116" i="16"/>
  <c r="J117" i="16"/>
  <c r="L117" i="16" s="1"/>
  <c r="K117" i="16"/>
  <c r="J118" i="16"/>
  <c r="L118" i="16" s="1"/>
  <c r="K118" i="16"/>
  <c r="J119" i="16"/>
  <c r="L119" i="16" s="1"/>
  <c r="K119" i="16"/>
  <c r="J120" i="16"/>
  <c r="L120" i="16" s="1"/>
  <c r="K120" i="16"/>
  <c r="J121" i="16"/>
  <c r="L121" i="16" s="1"/>
  <c r="K121" i="16"/>
  <c r="J122" i="16"/>
  <c r="L122" i="16" s="1"/>
  <c r="K122" i="16"/>
  <c r="J123" i="16"/>
  <c r="L123" i="16" s="1"/>
  <c r="K123" i="16"/>
  <c r="J124" i="16"/>
  <c r="L124" i="16" s="1"/>
  <c r="K124" i="16"/>
  <c r="J125" i="16"/>
  <c r="L125" i="16" s="1"/>
  <c r="K125" i="16"/>
  <c r="J126" i="16"/>
  <c r="L126" i="16" s="1"/>
  <c r="K126" i="16"/>
  <c r="K127" i="16"/>
  <c r="L127" i="16"/>
  <c r="L128" i="16"/>
  <c r="K128" i="16"/>
  <c r="J129" i="16"/>
  <c r="L129" i="16" s="1"/>
  <c r="K129" i="16"/>
  <c r="J130" i="16"/>
  <c r="L130" i="16" s="1"/>
  <c r="K130" i="16"/>
  <c r="J131" i="16"/>
  <c r="L131" i="16" s="1"/>
  <c r="K131" i="16"/>
  <c r="J132" i="16"/>
  <c r="L132" i="16" s="1"/>
  <c r="K132" i="16"/>
  <c r="J133" i="16"/>
  <c r="L133" i="16" s="1"/>
  <c r="K133" i="16"/>
  <c r="J134" i="16"/>
  <c r="L134" i="16" s="1"/>
  <c r="K134" i="16"/>
  <c r="J135" i="16"/>
  <c r="L135" i="16" s="1"/>
  <c r="K135" i="16"/>
  <c r="J136" i="16"/>
  <c r="L136" i="16" s="1"/>
  <c r="K136" i="16"/>
  <c r="J137" i="16"/>
  <c r="L137" i="16" s="1"/>
  <c r="K137" i="16"/>
  <c r="L138" i="16"/>
  <c r="K138" i="16"/>
  <c r="L139" i="16"/>
  <c r="K139" i="16"/>
  <c r="L140" i="16"/>
  <c r="K140" i="16"/>
  <c r="J141" i="16"/>
  <c r="L141" i="16" s="1"/>
  <c r="K141" i="16"/>
  <c r="J142" i="16"/>
  <c r="L142" i="16" s="1"/>
  <c r="K142" i="16"/>
  <c r="J143" i="16"/>
  <c r="L143" i="16" s="1"/>
  <c r="K143" i="16"/>
  <c r="J144" i="16"/>
  <c r="L144" i="16" s="1"/>
  <c r="K144" i="16"/>
  <c r="J145" i="16"/>
  <c r="L145" i="16" s="1"/>
  <c r="K145" i="16"/>
  <c r="J83" i="15"/>
  <c r="K83" i="15"/>
  <c r="L83" i="15"/>
  <c r="J84" i="15"/>
  <c r="L84" i="15" s="1"/>
  <c r="K84" i="15"/>
  <c r="J85" i="15"/>
  <c r="L85" i="15" s="1"/>
  <c r="K85" i="15"/>
  <c r="J86" i="15"/>
  <c r="L86" i="15" s="1"/>
  <c r="K86" i="15"/>
  <c r="J87" i="15"/>
  <c r="L87" i="15" s="1"/>
  <c r="K87" i="15"/>
  <c r="J88" i="15"/>
  <c r="L88" i="15" s="1"/>
  <c r="K88" i="15"/>
  <c r="J90" i="15"/>
  <c r="L90" i="15" s="1"/>
  <c r="K90" i="15"/>
  <c r="J91" i="15"/>
  <c r="L91" i="15" s="1"/>
  <c r="K91" i="15"/>
  <c r="J92" i="15"/>
  <c r="K92" i="15"/>
  <c r="L92" i="15"/>
  <c r="J93" i="15"/>
  <c r="L93" i="15" s="1"/>
  <c r="K93" i="15"/>
  <c r="J94" i="15"/>
  <c r="L94" i="15" s="1"/>
  <c r="K94" i="15"/>
  <c r="J96" i="15"/>
  <c r="K96" i="15"/>
  <c r="L96" i="15"/>
  <c r="J97" i="15"/>
  <c r="L97" i="15" s="1"/>
  <c r="K97" i="15"/>
  <c r="J51" i="15"/>
  <c r="L51" i="15" s="1"/>
  <c r="K51" i="15"/>
  <c r="J52" i="15"/>
  <c r="L52" i="15" s="1"/>
  <c r="K52" i="15"/>
  <c r="J53" i="15"/>
  <c r="L53" i="15" s="1"/>
  <c r="K53" i="15"/>
  <c r="J54" i="15"/>
  <c r="K54" i="15"/>
  <c r="L54" i="15"/>
  <c r="J55" i="15"/>
  <c r="L55" i="15" s="1"/>
  <c r="K55" i="15"/>
  <c r="J57" i="15"/>
  <c r="K57" i="15"/>
  <c r="L57" i="15"/>
  <c r="J58" i="15"/>
  <c r="K58" i="15"/>
  <c r="L58" i="15"/>
  <c r="J59" i="15"/>
  <c r="L59" i="15" s="1"/>
  <c r="K59" i="15"/>
  <c r="J60" i="15"/>
  <c r="L60" i="15" s="1"/>
  <c r="K60" i="15"/>
  <c r="J61" i="15"/>
  <c r="L61" i="15" s="1"/>
  <c r="K61" i="15"/>
  <c r="J62" i="15"/>
  <c r="L62" i="15" s="1"/>
  <c r="K62" i="15"/>
  <c r="J63" i="15"/>
  <c r="L63" i="15" s="1"/>
  <c r="K63" i="15"/>
  <c r="J64" i="15"/>
  <c r="L64" i="15" s="1"/>
  <c r="K64" i="15"/>
  <c r="J66" i="15"/>
  <c r="K66" i="15"/>
  <c r="L66" i="15"/>
  <c r="J67" i="15"/>
  <c r="L67" i="15" s="1"/>
  <c r="K67" i="15"/>
  <c r="J68" i="15"/>
  <c r="L68" i="15" s="1"/>
  <c r="K68" i="15"/>
  <c r="J69" i="15"/>
  <c r="K69" i="15"/>
  <c r="L69" i="15"/>
  <c r="J70" i="15"/>
  <c r="L70" i="15" s="1"/>
  <c r="K70" i="15"/>
  <c r="J71" i="15"/>
  <c r="L71" i="15" s="1"/>
  <c r="K71" i="15"/>
  <c r="J72" i="15"/>
  <c r="L72" i="15" s="1"/>
  <c r="K72" i="15"/>
  <c r="J73" i="15"/>
  <c r="L73" i="15" s="1"/>
  <c r="K73" i="15"/>
  <c r="J75" i="15"/>
  <c r="L75" i="15" s="1"/>
  <c r="K75" i="15"/>
  <c r="J76" i="15"/>
  <c r="L76" i="15" s="1"/>
  <c r="K76" i="15"/>
  <c r="J77" i="15"/>
  <c r="L77" i="15" s="1"/>
  <c r="K77" i="15"/>
  <c r="J78" i="15"/>
  <c r="K78" i="15"/>
  <c r="L78" i="15"/>
  <c r="L81" i="15"/>
  <c r="K81" i="15"/>
  <c r="J81" i="15"/>
  <c r="K80" i="15"/>
  <c r="J80" i="15"/>
  <c r="L80" i="15" s="1"/>
  <c r="K50" i="15"/>
  <c r="J50" i="15"/>
  <c r="L50" i="15" s="1"/>
  <c r="J16" i="15"/>
  <c r="L16" i="15" s="1"/>
  <c r="K16" i="15"/>
  <c r="J17" i="15"/>
  <c r="L17" i="15" s="1"/>
  <c r="K17" i="15"/>
  <c r="J18" i="15"/>
  <c r="L18" i="15" s="1"/>
  <c r="K18" i="15"/>
  <c r="J19" i="15"/>
  <c r="L19" i="15" s="1"/>
  <c r="K19" i="15"/>
  <c r="J20" i="15"/>
  <c r="L20" i="15" s="1"/>
  <c r="K20" i="15"/>
  <c r="J21" i="15"/>
  <c r="L21" i="15" s="1"/>
  <c r="K21" i="15"/>
  <c r="J22" i="15"/>
  <c r="L22" i="15" s="1"/>
  <c r="K22" i="15"/>
  <c r="J23" i="15"/>
  <c r="K23" i="15"/>
  <c r="L23" i="15"/>
  <c r="J24" i="15"/>
  <c r="L24" i="15" s="1"/>
  <c r="K24" i="15"/>
  <c r="J25" i="15"/>
  <c r="L25" i="15" s="1"/>
  <c r="K25" i="15"/>
  <c r="J26" i="15"/>
  <c r="L26" i="15" s="1"/>
  <c r="K26" i="15"/>
  <c r="J27" i="15"/>
  <c r="L27" i="15" s="1"/>
  <c r="K27" i="15"/>
  <c r="J28" i="15"/>
  <c r="L28" i="15" s="1"/>
  <c r="K28" i="15"/>
  <c r="J30" i="15"/>
  <c r="L30" i="15" s="1"/>
  <c r="K30" i="15"/>
  <c r="J31" i="15"/>
  <c r="L31" i="15" s="1"/>
  <c r="K31" i="15"/>
  <c r="J32" i="15"/>
  <c r="L32" i="15" s="1"/>
  <c r="K32" i="15"/>
  <c r="J33" i="15"/>
  <c r="L33" i="15" s="1"/>
  <c r="K33" i="15"/>
  <c r="J34" i="15"/>
  <c r="L34" i="15" s="1"/>
  <c r="K34" i="15"/>
  <c r="J35" i="15"/>
  <c r="K35" i="15"/>
  <c r="L35" i="15"/>
  <c r="J36" i="15"/>
  <c r="L36" i="15" s="1"/>
  <c r="K36" i="15"/>
  <c r="J37" i="15"/>
  <c r="L37" i="15" s="1"/>
  <c r="K37" i="15"/>
  <c r="J38" i="15"/>
  <c r="L38" i="15" s="1"/>
  <c r="K38" i="15"/>
  <c r="J39" i="15"/>
  <c r="L39" i="15" s="1"/>
  <c r="K39" i="15"/>
  <c r="J40" i="15"/>
  <c r="L40" i="15" s="1"/>
  <c r="K40" i="15"/>
  <c r="J41" i="15"/>
  <c r="L41" i="15" s="1"/>
  <c r="K41" i="15"/>
  <c r="J43" i="15"/>
  <c r="L43" i="15" s="1"/>
  <c r="K43" i="15"/>
  <c r="J44" i="15"/>
  <c r="L44" i="15" s="1"/>
  <c r="K44" i="15"/>
  <c r="J45" i="15"/>
  <c r="L45" i="15" s="1"/>
  <c r="K45" i="15"/>
  <c r="J46" i="15"/>
  <c r="K46" i="15"/>
  <c r="L46" i="15"/>
  <c r="J47" i="15"/>
  <c r="L47" i="15" s="1"/>
  <c r="K47" i="15"/>
  <c r="J16" i="14"/>
  <c r="L16" i="14" s="1"/>
  <c r="K16" i="14"/>
  <c r="J17" i="14"/>
  <c r="L17" i="14" s="1"/>
  <c r="K17" i="14"/>
  <c r="J18" i="14"/>
  <c r="L18" i="14" s="1"/>
  <c r="K18" i="14"/>
  <c r="J19" i="14"/>
  <c r="L19" i="14" s="1"/>
  <c r="K19" i="14"/>
  <c r="J20" i="14"/>
  <c r="K20" i="14"/>
  <c r="L20" i="14"/>
  <c r="J21" i="14"/>
  <c r="L21" i="14" s="1"/>
  <c r="K21" i="14"/>
  <c r="J22" i="14"/>
  <c r="L22" i="14" s="1"/>
  <c r="K22" i="14"/>
  <c r="J23" i="14"/>
  <c r="L23" i="14" s="1"/>
  <c r="K23" i="14"/>
  <c r="J24" i="14"/>
  <c r="L24" i="14" s="1"/>
  <c r="K24" i="14"/>
  <c r="J25" i="14"/>
  <c r="L25" i="14" s="1"/>
  <c r="K25" i="14"/>
  <c r="J26" i="14"/>
  <c r="L26" i="14" s="1"/>
  <c r="K26" i="14"/>
  <c r="J27" i="14"/>
  <c r="L27" i="14" s="1"/>
  <c r="K27" i="14"/>
  <c r="J28" i="14"/>
  <c r="L28" i="14" s="1"/>
  <c r="K28" i="14"/>
  <c r="J29" i="14"/>
  <c r="L29" i="14" s="1"/>
  <c r="K29" i="14"/>
  <c r="J30" i="14"/>
  <c r="L30" i="14" s="1"/>
  <c r="K30" i="14"/>
  <c r="J31" i="14"/>
  <c r="L31" i="14" s="1"/>
  <c r="K31" i="14"/>
  <c r="J33" i="14"/>
  <c r="L33" i="14" s="1"/>
  <c r="K33" i="14"/>
  <c r="J34" i="14"/>
  <c r="L34" i="14" s="1"/>
  <c r="K34" i="14"/>
  <c r="J35" i="14"/>
  <c r="L35" i="14" s="1"/>
  <c r="K35" i="14"/>
  <c r="J36" i="14"/>
  <c r="L36" i="14" s="1"/>
  <c r="K36" i="14"/>
  <c r="J37" i="14"/>
  <c r="L37" i="14" s="1"/>
  <c r="K37" i="14"/>
  <c r="J38" i="14"/>
  <c r="L38" i="14" s="1"/>
  <c r="K38" i="14"/>
  <c r="J39" i="14"/>
  <c r="L39" i="14" s="1"/>
  <c r="K39" i="14"/>
  <c r="J40" i="14"/>
  <c r="K40" i="14"/>
  <c r="L40" i="14"/>
  <c r="J41" i="14"/>
  <c r="L41" i="14" s="1"/>
  <c r="K41" i="14"/>
  <c r="K15" i="14"/>
  <c r="J15" i="14"/>
  <c r="L15" i="14" s="1"/>
  <c r="J16" i="13"/>
  <c r="L16" i="13" s="1"/>
  <c r="K16" i="13"/>
  <c r="J17" i="13"/>
  <c r="L17" i="13" s="1"/>
  <c r="K17" i="13"/>
  <c r="J18" i="13"/>
  <c r="K18" i="13"/>
  <c r="L18" i="13"/>
  <c r="J19" i="13"/>
  <c r="L19" i="13" s="1"/>
  <c r="K19" i="13"/>
  <c r="J20" i="13"/>
  <c r="L20" i="13" s="1"/>
  <c r="K20" i="13"/>
  <c r="J21" i="13"/>
  <c r="L21" i="13" s="1"/>
  <c r="K21" i="13"/>
  <c r="J22" i="13"/>
  <c r="L22" i="13" s="1"/>
  <c r="K22" i="13"/>
  <c r="J23" i="13"/>
  <c r="K23" i="13"/>
  <c r="L23" i="13"/>
  <c r="J24" i="13"/>
  <c r="L24" i="13" s="1"/>
  <c r="K24" i="13"/>
  <c r="J25" i="13"/>
  <c r="L25" i="13" s="1"/>
  <c r="K25" i="13"/>
  <c r="J26" i="13"/>
  <c r="K26" i="13"/>
  <c r="L26" i="13"/>
  <c r="J27" i="13"/>
  <c r="L27" i="13" s="1"/>
  <c r="K27" i="13"/>
  <c r="J28" i="13"/>
  <c r="L28" i="13" s="1"/>
  <c r="K28" i="13"/>
  <c r="J29" i="13"/>
  <c r="L29" i="13" s="1"/>
  <c r="K29" i="13"/>
  <c r="J30" i="13"/>
  <c r="L30" i="13" s="1"/>
  <c r="K30" i="13"/>
  <c r="J31" i="13"/>
  <c r="K31" i="13"/>
  <c r="L31" i="13"/>
  <c r="J32" i="13"/>
  <c r="L32" i="13" s="1"/>
  <c r="K32" i="13"/>
  <c r="J33" i="13"/>
  <c r="L33" i="13" s="1"/>
  <c r="K33" i="13"/>
  <c r="J34" i="13"/>
  <c r="K34" i="13"/>
  <c r="L34" i="13"/>
  <c r="J35" i="13"/>
  <c r="L35" i="13" s="1"/>
  <c r="K35" i="13"/>
  <c r="J37" i="13"/>
  <c r="L37" i="13" s="1"/>
  <c r="K37" i="13"/>
  <c r="J38" i="13"/>
  <c r="K38" i="13"/>
  <c r="L38" i="13"/>
  <c r="J39" i="13"/>
  <c r="L39" i="13" s="1"/>
  <c r="K39" i="13"/>
  <c r="J40" i="13"/>
  <c r="L40" i="13" s="1"/>
  <c r="K40" i="13"/>
  <c r="J41" i="13"/>
  <c r="L41" i="13" s="1"/>
  <c r="K41" i="13"/>
  <c r="J42" i="13"/>
  <c r="L42" i="13" s="1"/>
  <c r="K42" i="13"/>
  <c r="J44" i="13"/>
  <c r="L44" i="13" s="1"/>
  <c r="K44" i="13"/>
  <c r="J45" i="13"/>
  <c r="L45" i="13" s="1"/>
  <c r="K45" i="13"/>
  <c r="L15" i="13"/>
  <c r="K15" i="13"/>
  <c r="J15" i="13"/>
  <c r="J16" i="12"/>
  <c r="L16" i="12" s="1"/>
  <c r="K16" i="12"/>
  <c r="J17" i="12"/>
  <c r="L17" i="12" s="1"/>
  <c r="K17" i="12"/>
  <c r="J18" i="12"/>
  <c r="L18" i="12" s="1"/>
  <c r="K18" i="12"/>
  <c r="J19" i="12"/>
  <c r="L19" i="12" s="1"/>
  <c r="K19" i="12"/>
  <c r="J20" i="12"/>
  <c r="L20" i="12" s="1"/>
  <c r="K20" i="12"/>
  <c r="J21" i="12"/>
  <c r="L21" i="12" s="1"/>
  <c r="K21" i="12"/>
  <c r="J22" i="12"/>
  <c r="L22" i="12" s="1"/>
  <c r="K22" i="12"/>
  <c r="J23" i="12"/>
  <c r="L23" i="12" s="1"/>
  <c r="K23" i="12"/>
  <c r="J24" i="12"/>
  <c r="L24" i="12" s="1"/>
  <c r="K24" i="12"/>
  <c r="J26" i="12"/>
  <c r="L26" i="12" s="1"/>
  <c r="K26" i="12"/>
  <c r="J27" i="12"/>
  <c r="L27" i="12" s="1"/>
  <c r="K27" i="12"/>
  <c r="J28" i="12"/>
  <c r="L28" i="12" s="1"/>
  <c r="K28" i="12"/>
  <c r="J29" i="12"/>
  <c r="L29" i="12" s="1"/>
  <c r="K29" i="12"/>
  <c r="J30" i="12"/>
  <c r="L30" i="12" s="1"/>
  <c r="K30" i="12"/>
  <c r="J31" i="12"/>
  <c r="L31" i="12" s="1"/>
  <c r="K31" i="12"/>
  <c r="J32" i="12"/>
  <c r="L32" i="12" s="1"/>
  <c r="K32" i="12"/>
  <c r="J33" i="12"/>
  <c r="L33" i="12" s="1"/>
  <c r="K33" i="12"/>
  <c r="J34" i="12"/>
  <c r="L34" i="12" s="1"/>
  <c r="K34" i="12"/>
  <c r="J35" i="12"/>
  <c r="L35" i="12" s="1"/>
  <c r="K35" i="12"/>
  <c r="J36" i="12"/>
  <c r="L36" i="12" s="1"/>
  <c r="K36" i="12"/>
  <c r="J37" i="12"/>
  <c r="L37" i="12" s="1"/>
  <c r="K37" i="12"/>
  <c r="J38" i="12"/>
  <c r="L38" i="12" s="1"/>
  <c r="K38" i="12"/>
  <c r="J39" i="12"/>
  <c r="L39" i="12" s="1"/>
  <c r="K39" i="12"/>
  <c r="J40" i="12"/>
  <c r="L40" i="12" s="1"/>
  <c r="K40" i="12"/>
  <c r="J41" i="12"/>
  <c r="L41" i="12" s="1"/>
  <c r="K41" i="12"/>
  <c r="J42" i="12"/>
  <c r="L42" i="12" s="1"/>
  <c r="K42" i="12"/>
  <c r="K15" i="12"/>
  <c r="J15" i="12"/>
  <c r="L15" i="12" s="1"/>
  <c r="J15" i="10"/>
  <c r="L15" i="10" s="1"/>
  <c r="K15" i="10"/>
  <c r="J16" i="10"/>
  <c r="L16" i="10" s="1"/>
  <c r="K16" i="10"/>
  <c r="J18" i="10"/>
  <c r="L18" i="10" s="1"/>
  <c r="K18" i="10"/>
  <c r="J19" i="10"/>
  <c r="L19" i="10" s="1"/>
  <c r="K19" i="10"/>
  <c r="J20" i="10"/>
  <c r="L20" i="10" s="1"/>
  <c r="K20" i="10"/>
  <c r="J21" i="10"/>
  <c r="K21" i="10"/>
  <c r="L21" i="10"/>
  <c r="J16" i="9"/>
  <c r="L16" i="9" s="1"/>
  <c r="K16" i="9"/>
  <c r="J17" i="9"/>
  <c r="L17" i="9" s="1"/>
  <c r="K17" i="9"/>
  <c r="J18" i="9"/>
  <c r="L18" i="9" s="1"/>
  <c r="K18" i="9"/>
  <c r="J19" i="9"/>
  <c r="L19" i="9" s="1"/>
  <c r="K19" i="9"/>
  <c r="J20" i="9"/>
  <c r="L20" i="9" s="1"/>
  <c r="K20" i="9"/>
  <c r="J21" i="9"/>
  <c r="L21" i="9" s="1"/>
  <c r="K21" i="9"/>
  <c r="J22" i="9"/>
  <c r="L22" i="9" s="1"/>
  <c r="K22" i="9"/>
  <c r="J23" i="9"/>
  <c r="L23" i="9" s="1"/>
  <c r="K23" i="9"/>
  <c r="J24" i="9"/>
  <c r="L24" i="9" s="1"/>
  <c r="K24" i="9"/>
  <c r="J25" i="9"/>
  <c r="L25" i="9" s="1"/>
  <c r="K25" i="9"/>
  <c r="J26" i="9"/>
  <c r="L26" i="9" s="1"/>
  <c r="K26" i="9"/>
  <c r="J27" i="9"/>
  <c r="L27" i="9" s="1"/>
  <c r="K27" i="9"/>
  <c r="J28" i="9"/>
  <c r="L28" i="9" s="1"/>
  <c r="K28" i="9"/>
  <c r="J29" i="9"/>
  <c r="L29" i="9" s="1"/>
  <c r="K29" i="9"/>
  <c r="J30" i="9"/>
  <c r="L30" i="9" s="1"/>
  <c r="K30" i="9"/>
  <c r="J31" i="9"/>
  <c r="L31" i="9" s="1"/>
  <c r="K31" i="9"/>
  <c r="J32" i="9"/>
  <c r="L32" i="9" s="1"/>
  <c r="K32" i="9"/>
  <c r="J33" i="9"/>
  <c r="L33" i="9" s="1"/>
  <c r="K33" i="9"/>
  <c r="J34" i="9"/>
  <c r="L34" i="9" s="1"/>
  <c r="K34" i="9"/>
  <c r="J35" i="9"/>
  <c r="L35" i="9" s="1"/>
  <c r="K35" i="9"/>
  <c r="J36" i="9"/>
  <c r="L36" i="9" s="1"/>
  <c r="K36" i="9"/>
  <c r="J37" i="9"/>
  <c r="L37" i="9" s="1"/>
  <c r="K37" i="9"/>
  <c r="J38" i="9"/>
  <c r="L38" i="9" s="1"/>
  <c r="K38" i="9"/>
  <c r="J39" i="9"/>
  <c r="L39" i="9" s="1"/>
  <c r="K39" i="9"/>
  <c r="J40" i="9"/>
  <c r="L40" i="9" s="1"/>
  <c r="K40" i="9"/>
  <c r="J41" i="9"/>
  <c r="L41" i="9" s="1"/>
  <c r="K41" i="9"/>
  <c r="J42" i="9"/>
  <c r="L42" i="9" s="1"/>
  <c r="K42" i="9"/>
  <c r="J43" i="9"/>
  <c r="L43" i="9" s="1"/>
  <c r="K43" i="9"/>
  <c r="J44" i="9"/>
  <c r="L44" i="9" s="1"/>
  <c r="K44" i="9"/>
  <c r="J45" i="9"/>
  <c r="L45" i="9" s="1"/>
  <c r="K45" i="9"/>
  <c r="J46" i="9"/>
  <c r="L46" i="9" s="1"/>
  <c r="K46" i="9"/>
  <c r="J47" i="9"/>
  <c r="L47" i="9" s="1"/>
  <c r="K47" i="9"/>
  <c r="J48" i="9"/>
  <c r="L48" i="9" s="1"/>
  <c r="K48" i="9"/>
  <c r="J49" i="9"/>
  <c r="L49" i="9" s="1"/>
  <c r="K49" i="9"/>
  <c r="J50" i="9"/>
  <c r="L50" i="9" s="1"/>
  <c r="K50" i="9"/>
  <c r="J51" i="9"/>
  <c r="L51" i="9" s="1"/>
  <c r="K51" i="9"/>
  <c r="J52" i="9"/>
  <c r="L52" i="9" s="1"/>
  <c r="K52" i="9"/>
  <c r="J53" i="9"/>
  <c r="L53" i="9" s="1"/>
  <c r="K53" i="9"/>
  <c r="J54" i="9"/>
  <c r="L54" i="9" s="1"/>
  <c r="K54" i="9"/>
  <c r="J56" i="9"/>
  <c r="L56" i="9" s="1"/>
  <c r="K56" i="9"/>
  <c r="J57" i="9"/>
  <c r="L57" i="9" s="1"/>
  <c r="K57" i="9"/>
  <c r="J58" i="9"/>
  <c r="L58" i="9" s="1"/>
  <c r="K58" i="9"/>
  <c r="J59" i="9"/>
  <c r="L59" i="9" s="1"/>
  <c r="K59" i="9"/>
  <c r="J17" i="8"/>
  <c r="L17" i="8" s="1"/>
  <c r="K17" i="8"/>
  <c r="J18" i="8"/>
  <c r="L18" i="8" s="1"/>
  <c r="K18" i="8"/>
  <c r="J19" i="8"/>
  <c r="L19" i="8" s="1"/>
  <c r="K19" i="8"/>
  <c r="J20" i="8"/>
  <c r="L20" i="8" s="1"/>
  <c r="K20" i="8"/>
  <c r="J21" i="8"/>
  <c r="L21" i="8" s="1"/>
  <c r="K21" i="8"/>
  <c r="J22" i="8"/>
  <c r="L22" i="8" s="1"/>
  <c r="K22" i="8"/>
  <c r="J23" i="8"/>
  <c r="L23" i="8" s="1"/>
  <c r="K23" i="8"/>
  <c r="J24" i="8"/>
  <c r="L24" i="8" s="1"/>
  <c r="K24" i="8"/>
  <c r="J25" i="8"/>
  <c r="L25" i="8" s="1"/>
  <c r="K25" i="8"/>
  <c r="J26" i="8"/>
  <c r="L26" i="8" s="1"/>
  <c r="K26" i="8"/>
  <c r="J27" i="8"/>
  <c r="L27" i="8" s="1"/>
  <c r="K27" i="8"/>
  <c r="J28" i="8"/>
  <c r="L28" i="8" s="1"/>
  <c r="K28" i="8"/>
  <c r="J29" i="8"/>
  <c r="L29" i="8" s="1"/>
  <c r="K29" i="8"/>
  <c r="J30" i="8"/>
  <c r="L30" i="8" s="1"/>
  <c r="K30" i="8"/>
  <c r="J31" i="8"/>
  <c r="L31" i="8" s="1"/>
  <c r="K31" i="8"/>
  <c r="J32" i="8"/>
  <c r="L32" i="8" s="1"/>
  <c r="K32" i="8"/>
  <c r="J33" i="8"/>
  <c r="L33" i="8" s="1"/>
  <c r="K33" i="8"/>
  <c r="J34" i="8"/>
  <c r="L34" i="8" s="1"/>
  <c r="K34" i="8"/>
  <c r="J35" i="8"/>
  <c r="L35" i="8" s="1"/>
  <c r="K35" i="8"/>
  <c r="J36" i="8"/>
  <c r="L36" i="8" s="1"/>
  <c r="K36" i="8"/>
  <c r="J37" i="8"/>
  <c r="L37" i="8" s="1"/>
  <c r="K37" i="8"/>
  <c r="J38" i="8"/>
  <c r="L38" i="8" s="1"/>
  <c r="K38" i="8"/>
  <c r="J39" i="8"/>
  <c r="L39" i="8" s="1"/>
  <c r="K39" i="8"/>
  <c r="J41" i="8"/>
  <c r="L41" i="8" s="1"/>
  <c r="K41" i="8"/>
  <c r="J42" i="8"/>
  <c r="L42" i="8" s="1"/>
  <c r="K42" i="8"/>
  <c r="J43" i="8"/>
  <c r="L43" i="8" s="1"/>
  <c r="K43" i="8"/>
  <c r="J44" i="8"/>
  <c r="L44" i="8" s="1"/>
  <c r="K44" i="8"/>
  <c r="J45" i="8"/>
  <c r="L45" i="8" s="1"/>
  <c r="K45" i="8"/>
  <c r="J46" i="8"/>
  <c r="L46" i="8" s="1"/>
  <c r="K46" i="8"/>
  <c r="J48" i="8"/>
  <c r="L48" i="8" s="1"/>
  <c r="K48" i="8"/>
  <c r="J16" i="7"/>
  <c r="L16" i="7" s="1"/>
  <c r="K16" i="7"/>
  <c r="J17" i="7"/>
  <c r="L17" i="7" s="1"/>
  <c r="K17" i="7"/>
  <c r="J18" i="7"/>
  <c r="K18" i="7"/>
  <c r="L18" i="7"/>
  <c r="J19" i="7"/>
  <c r="L19" i="7" s="1"/>
  <c r="K19" i="7"/>
  <c r="J20" i="7"/>
  <c r="L20" i="7" s="1"/>
  <c r="K20" i="7"/>
  <c r="J21" i="7"/>
  <c r="L21" i="7" s="1"/>
  <c r="K21" i="7"/>
  <c r="J22" i="7"/>
  <c r="L22" i="7" s="1"/>
  <c r="K22" i="7"/>
  <c r="J23" i="7"/>
  <c r="L23" i="7" s="1"/>
  <c r="K23" i="7"/>
  <c r="K15" i="7"/>
  <c r="J15" i="7"/>
  <c r="L15" i="7" s="1"/>
  <c r="J16" i="4"/>
  <c r="L16" i="4" s="1"/>
  <c r="K16" i="4"/>
  <c r="J17" i="4"/>
  <c r="L17" i="4" s="1"/>
  <c r="K17" i="4"/>
  <c r="J19" i="4"/>
  <c r="L19" i="4" s="1"/>
  <c r="K19" i="4"/>
  <c r="J20" i="4"/>
  <c r="L20" i="4" s="1"/>
  <c r="K20" i="4"/>
  <c r="J21" i="4"/>
  <c r="L21" i="4" s="1"/>
  <c r="K21" i="4"/>
  <c r="J23" i="4"/>
  <c r="L23" i="4" s="1"/>
  <c r="K23" i="4"/>
  <c r="J24" i="4"/>
  <c r="L24" i="4" s="1"/>
  <c r="K24" i="4"/>
  <c r="J25" i="4"/>
  <c r="L25" i="4" s="1"/>
  <c r="K25" i="4"/>
  <c r="J26" i="4"/>
  <c r="K26" i="4"/>
  <c r="L26" i="4"/>
  <c r="J28" i="4"/>
  <c r="L28" i="4" s="1"/>
  <c r="K28" i="4"/>
  <c r="J29" i="4"/>
  <c r="L29" i="4" s="1"/>
  <c r="K29" i="4"/>
  <c r="K14" i="9"/>
  <c r="J14" i="9"/>
  <c r="L14" i="9" s="1"/>
  <c r="K14" i="8"/>
  <c r="J14" i="8"/>
  <c r="L14" i="8" s="1"/>
  <c r="K16" i="3"/>
  <c r="M16" i="3" s="1"/>
  <c r="L16" i="3"/>
  <c r="K17" i="3"/>
  <c r="M17" i="3" s="1"/>
  <c r="L17" i="3"/>
  <c r="K18" i="3"/>
  <c r="M18" i="3" s="1"/>
  <c r="L18" i="3"/>
  <c r="K19" i="3"/>
  <c r="M19" i="3" s="1"/>
  <c r="L19" i="3"/>
  <c r="K20" i="3"/>
  <c r="M20" i="3" s="1"/>
  <c r="L20" i="3"/>
  <c r="K21" i="3"/>
  <c r="M21" i="3" s="1"/>
  <c r="L21" i="3"/>
  <c r="K22" i="3"/>
  <c r="M22" i="3" s="1"/>
  <c r="L22" i="3"/>
  <c r="K23" i="3"/>
  <c r="M23" i="3" s="1"/>
  <c r="L23" i="3"/>
  <c r="K24" i="3"/>
  <c r="M24" i="3" s="1"/>
  <c r="L24" i="3"/>
  <c r="K25" i="3"/>
  <c r="M25" i="3" s="1"/>
  <c r="L25" i="3"/>
  <c r="K26" i="3"/>
  <c r="M26" i="3" s="1"/>
  <c r="L26" i="3"/>
  <c r="K27" i="3"/>
  <c r="M27" i="3" s="1"/>
  <c r="L27" i="3"/>
  <c r="K28" i="3"/>
  <c r="M28" i="3" s="1"/>
  <c r="L28" i="3"/>
  <c r="K29" i="3"/>
  <c r="M29" i="3" s="1"/>
  <c r="L29" i="3"/>
  <c r="K30" i="3"/>
  <c r="M30" i="3" s="1"/>
  <c r="L30" i="3"/>
  <c r="K31" i="3"/>
  <c r="M31" i="3" s="1"/>
  <c r="L31" i="3"/>
  <c r="K32" i="3"/>
  <c r="M32" i="3" s="1"/>
  <c r="L32" i="3"/>
  <c r="K34" i="3"/>
  <c r="M34" i="3" s="1"/>
  <c r="L34" i="3"/>
  <c r="K35" i="3"/>
  <c r="M35" i="3" s="1"/>
  <c r="L35" i="3"/>
  <c r="K37" i="3"/>
  <c r="M37" i="3" s="1"/>
  <c r="L37" i="3"/>
  <c r="K38" i="3"/>
  <c r="M38" i="3" s="1"/>
  <c r="L38" i="3"/>
  <c r="K39" i="3"/>
  <c r="M39" i="3" s="1"/>
  <c r="L39" i="3"/>
  <c r="K40" i="3"/>
  <c r="M40" i="3" s="1"/>
  <c r="L40" i="3"/>
  <c r="K41" i="3"/>
  <c r="M41" i="3" s="1"/>
  <c r="L41" i="3"/>
  <c r="K42" i="3"/>
  <c r="M42" i="3" s="1"/>
  <c r="L42" i="3"/>
  <c r="K43" i="3"/>
  <c r="M43" i="3" s="1"/>
  <c r="L43" i="3"/>
  <c r="K44" i="3"/>
  <c r="M44" i="3" s="1"/>
  <c r="L44" i="3"/>
  <c r="K45" i="3"/>
  <c r="M45" i="3" s="1"/>
  <c r="L45" i="3"/>
  <c r="K46" i="3"/>
  <c r="M46" i="3" s="1"/>
  <c r="L46" i="3"/>
  <c r="K47" i="3"/>
  <c r="M47" i="3" s="1"/>
  <c r="L47" i="3"/>
  <c r="K48" i="3"/>
  <c r="M48" i="3" s="1"/>
  <c r="L48" i="3"/>
  <c r="K49" i="3"/>
  <c r="M49" i="3" s="1"/>
  <c r="L49" i="3"/>
  <c r="K50" i="3"/>
  <c r="M50" i="3" s="1"/>
  <c r="L50" i="3"/>
  <c r="K51" i="3"/>
  <c r="M51" i="3" s="1"/>
  <c r="L51" i="3"/>
  <c r="K52" i="3"/>
  <c r="M52" i="3" s="1"/>
  <c r="L52" i="3"/>
  <c r="K53" i="3"/>
  <c r="M53" i="3" s="1"/>
  <c r="L53" i="3"/>
  <c r="K54" i="3"/>
  <c r="M54" i="3" s="1"/>
  <c r="L54" i="3"/>
  <c r="K55" i="3"/>
  <c r="M55" i="3" s="1"/>
  <c r="L55" i="3"/>
  <c r="K14" i="17"/>
  <c r="J14" i="17"/>
  <c r="L14" i="17" s="1"/>
  <c r="K13" i="17"/>
  <c r="J13" i="17"/>
  <c r="L13" i="17" s="1"/>
  <c r="K15" i="16"/>
  <c r="J15" i="16"/>
  <c r="L15" i="16" s="1"/>
  <c r="K14" i="16"/>
  <c r="J14" i="16"/>
  <c r="L14" i="16" s="1"/>
  <c r="K15" i="15"/>
  <c r="J15" i="15"/>
  <c r="L15" i="15" s="1"/>
  <c r="K14" i="14"/>
  <c r="J14" i="14"/>
  <c r="L14" i="14" s="1"/>
  <c r="K14" i="13"/>
  <c r="J14" i="13"/>
  <c r="L14" i="13" s="1"/>
  <c r="K14" i="12"/>
  <c r="J14" i="12"/>
  <c r="L14" i="12" s="1"/>
  <c r="K13" i="12"/>
  <c r="J13" i="12"/>
  <c r="L13" i="12" s="1"/>
  <c r="K15" i="11"/>
  <c r="M15" i="11" s="1"/>
  <c r="K14" i="11"/>
  <c r="M14" i="11" s="1"/>
  <c r="K14" i="10"/>
  <c r="J14" i="10"/>
  <c r="L14" i="10" s="1"/>
  <c r="K13" i="10"/>
  <c r="J13" i="10"/>
  <c r="L13" i="10" s="1"/>
  <c r="K15" i="9"/>
  <c r="J15" i="9"/>
  <c r="L15" i="9" s="1"/>
  <c r="K15" i="8"/>
  <c r="J15" i="8"/>
  <c r="L15" i="8" s="1"/>
  <c r="K16" i="8"/>
  <c r="J16" i="8"/>
  <c r="L16" i="8" s="1"/>
  <c r="K14" i="7"/>
  <c r="J14" i="7"/>
  <c r="L14" i="7" s="1"/>
  <c r="K13" i="7"/>
  <c r="J13" i="7"/>
  <c r="L13" i="7" s="1"/>
  <c r="K14" i="6"/>
  <c r="J14" i="6"/>
  <c r="L14" i="6" s="1"/>
  <c r="K13" i="6"/>
  <c r="K15" i="6" s="1"/>
  <c r="J13" i="6"/>
  <c r="L13" i="6" s="1"/>
  <c r="K15" i="4"/>
  <c r="J15" i="4"/>
  <c r="L15" i="4" s="1"/>
  <c r="K14" i="4"/>
  <c r="J14" i="4"/>
  <c r="L14" i="4" s="1"/>
  <c r="L15" i="3"/>
  <c r="K15" i="3"/>
  <c r="M15" i="3" s="1"/>
  <c r="L14" i="3"/>
  <c r="K14" i="3"/>
  <c r="M14" i="3" s="1"/>
  <c r="K42" i="14" l="1"/>
  <c r="K60" i="9"/>
  <c r="L15" i="6"/>
  <c r="K24" i="7"/>
  <c r="L56" i="3"/>
  <c r="K49" i="8"/>
  <c r="L30" i="4"/>
  <c r="L43" i="12"/>
  <c r="K46" i="13"/>
  <c r="K30" i="4"/>
  <c r="K22" i="10"/>
  <c r="K43" i="12"/>
  <c r="K98" i="15"/>
  <c r="M56" i="3"/>
  <c r="L24" i="7"/>
  <c r="L49" i="8"/>
  <c r="L42" i="14"/>
  <c r="L60" i="9"/>
  <c r="L22" i="10"/>
  <c r="L46" i="13"/>
  <c r="L98" i="15"/>
  <c r="K72" i="17"/>
  <c r="K146" i="16"/>
  <c r="L146" i="16"/>
  <c r="L72" i="17"/>
  <c r="M51" i="11"/>
  <c r="K16" i="2"/>
  <c r="M16" i="2" s="1"/>
  <c r="L16" i="2"/>
  <c r="K17" i="2"/>
  <c r="M17" i="2" s="1"/>
  <c r="L17" i="2"/>
  <c r="K18" i="2"/>
  <c r="M18" i="2" s="1"/>
  <c r="L18" i="2"/>
  <c r="K19" i="2"/>
  <c r="M19" i="2" s="1"/>
  <c r="L19" i="2"/>
  <c r="K20" i="2"/>
  <c r="M20" i="2" s="1"/>
  <c r="L20" i="2"/>
  <c r="K21" i="2"/>
  <c r="M21" i="2" s="1"/>
  <c r="L21" i="2"/>
  <c r="K22" i="2"/>
  <c r="M22" i="2" s="1"/>
  <c r="L22" i="2"/>
  <c r="K23" i="2"/>
  <c r="M23" i="2" s="1"/>
  <c r="L23" i="2"/>
  <c r="K24" i="2"/>
  <c r="M24" i="2" s="1"/>
  <c r="L24" i="2"/>
  <c r="K25" i="2"/>
  <c r="M25" i="2" s="1"/>
  <c r="L25" i="2"/>
  <c r="K26" i="2"/>
  <c r="M26" i="2" s="1"/>
  <c r="L26" i="2"/>
  <c r="K27" i="2"/>
  <c r="M27" i="2" s="1"/>
  <c r="L27" i="2"/>
  <c r="K28" i="2"/>
  <c r="M28" i="2" s="1"/>
  <c r="L28" i="2"/>
  <c r="K29" i="2"/>
  <c r="M29" i="2" s="1"/>
  <c r="L29" i="2"/>
  <c r="K30" i="2"/>
  <c r="M30" i="2" s="1"/>
  <c r="L30" i="2"/>
  <c r="K31" i="2"/>
  <c r="M31" i="2" s="1"/>
  <c r="L31" i="2"/>
  <c r="K33" i="2"/>
  <c r="M33" i="2" s="1"/>
  <c r="L33" i="2"/>
  <c r="K34" i="2"/>
  <c r="M34" i="2" s="1"/>
  <c r="L34" i="2"/>
  <c r="K35" i="2"/>
  <c r="M35" i="2" s="1"/>
  <c r="L35" i="2"/>
  <c r="K36" i="2"/>
  <c r="M36" i="2" s="1"/>
  <c r="L36" i="2"/>
  <c r="K38" i="2"/>
  <c r="M38" i="2" s="1"/>
  <c r="L38" i="2"/>
  <c r="K39" i="2"/>
  <c r="M39" i="2" s="1"/>
  <c r="L39" i="2"/>
  <c r="K40" i="2"/>
  <c r="M40" i="2" s="1"/>
  <c r="L40" i="2"/>
  <c r="K41" i="2"/>
  <c r="M41" i="2" s="1"/>
  <c r="L41" i="2"/>
  <c r="K42" i="2"/>
  <c r="M42" i="2" s="1"/>
  <c r="L42" i="2"/>
  <c r="K44" i="2"/>
  <c r="M44" i="2" s="1"/>
  <c r="L44" i="2"/>
  <c r="K45" i="2"/>
  <c r="M45" i="2" s="1"/>
  <c r="L45" i="2"/>
  <c r="K46" i="2"/>
  <c r="M46" i="2" s="1"/>
  <c r="L46" i="2"/>
  <c r="K47" i="2"/>
  <c r="M47" i="2" s="1"/>
  <c r="L47" i="2"/>
  <c r="K48" i="2"/>
  <c r="M48" i="2" s="1"/>
  <c r="L48" i="2"/>
  <c r="K49" i="2"/>
  <c r="M49" i="2" s="1"/>
  <c r="L49" i="2"/>
  <c r="K50" i="2"/>
  <c r="M50" i="2" s="1"/>
  <c r="L50" i="2"/>
  <c r="K51" i="2"/>
  <c r="M51" i="2" s="1"/>
  <c r="L51" i="2"/>
  <c r="K52" i="2"/>
  <c r="M52" i="2" s="1"/>
  <c r="L52" i="2"/>
  <c r="K53" i="2"/>
  <c r="M53" i="2" s="1"/>
  <c r="L53" i="2"/>
  <c r="K54" i="2"/>
  <c r="M54" i="2" s="1"/>
  <c r="L54" i="2"/>
  <c r="K55" i="2"/>
  <c r="M55" i="2" s="1"/>
  <c r="L55" i="2"/>
  <c r="K56" i="2"/>
  <c r="M56" i="2" s="1"/>
  <c r="L56" i="2"/>
  <c r="K57" i="2"/>
  <c r="M57" i="2" s="1"/>
  <c r="L57" i="2"/>
  <c r="K58" i="2"/>
  <c r="M58" i="2" s="1"/>
  <c r="L58" i="2"/>
  <c r="K59" i="2"/>
  <c r="M59" i="2" s="1"/>
  <c r="L59" i="2"/>
  <c r="K60" i="2"/>
  <c r="M60" i="2" s="1"/>
  <c r="L60" i="2"/>
  <c r="K61" i="2"/>
  <c r="M61" i="2" s="1"/>
  <c r="L61" i="2"/>
  <c r="K62" i="2"/>
  <c r="M62" i="2" s="1"/>
  <c r="L62" i="2"/>
  <c r="K63" i="2"/>
  <c r="M63" i="2" s="1"/>
  <c r="L63" i="2"/>
  <c r="K64" i="2"/>
  <c r="M64" i="2" s="1"/>
  <c r="L64" i="2"/>
  <c r="K65" i="2"/>
  <c r="M65" i="2" s="1"/>
  <c r="L65" i="2"/>
  <c r="K66" i="2"/>
  <c r="M66" i="2" s="1"/>
  <c r="L66" i="2"/>
  <c r="K67" i="2"/>
  <c r="M67" i="2" s="1"/>
  <c r="L67" i="2"/>
  <c r="K68" i="2"/>
  <c r="M68" i="2" s="1"/>
  <c r="L68" i="2"/>
  <c r="K69" i="2"/>
  <c r="M69" i="2" s="1"/>
  <c r="L69" i="2"/>
  <c r="K70" i="2"/>
  <c r="M70" i="2" s="1"/>
  <c r="L70" i="2"/>
  <c r="K71" i="2"/>
  <c r="M71" i="2" s="1"/>
  <c r="L71" i="2"/>
  <c r="K72" i="2"/>
  <c r="M72" i="2" s="1"/>
  <c r="L72" i="2"/>
  <c r="K73" i="2"/>
  <c r="M73" i="2" s="1"/>
  <c r="L73" i="2"/>
  <c r="K74" i="2"/>
  <c r="M74" i="2" s="1"/>
  <c r="L74" i="2"/>
  <c r="K75" i="2"/>
  <c r="M75" i="2" s="1"/>
  <c r="L75" i="2"/>
  <c r="K76" i="2"/>
  <c r="M76" i="2" s="1"/>
  <c r="L76" i="2"/>
  <c r="K77" i="2"/>
  <c r="M77" i="2" s="1"/>
  <c r="L77" i="2"/>
  <c r="K78" i="2"/>
  <c r="M78" i="2" s="1"/>
  <c r="L78" i="2"/>
  <c r="K79" i="2"/>
  <c r="M79" i="2" s="1"/>
  <c r="L79" i="2"/>
  <c r="K80" i="2"/>
  <c r="M80" i="2" s="1"/>
  <c r="L80" i="2"/>
  <c r="K81" i="2"/>
  <c r="M81" i="2" s="1"/>
  <c r="L81" i="2"/>
  <c r="K82" i="2"/>
  <c r="M82" i="2" s="1"/>
  <c r="L82" i="2"/>
  <c r="K83" i="2"/>
  <c r="M83" i="2" s="1"/>
  <c r="L83" i="2"/>
  <c r="K84" i="2"/>
  <c r="M84" i="2" s="1"/>
  <c r="L84" i="2"/>
  <c r="K85" i="2"/>
  <c r="M85" i="2" s="1"/>
  <c r="L85" i="2"/>
  <c r="K86" i="2"/>
  <c r="M86" i="2" s="1"/>
  <c r="L86" i="2"/>
  <c r="K87" i="2"/>
  <c r="M87" i="2" s="1"/>
  <c r="L87" i="2"/>
  <c r="K88" i="2"/>
  <c r="M88" i="2" s="1"/>
  <c r="L88" i="2"/>
  <c r="K89" i="2"/>
  <c r="M89" i="2" s="1"/>
  <c r="L89" i="2"/>
  <c r="K90" i="2"/>
  <c r="L90" i="2"/>
  <c r="M90" i="2"/>
  <c r="K91" i="2"/>
  <c r="M91" i="2" s="1"/>
  <c r="L91" i="2"/>
  <c r="K93" i="2"/>
  <c r="M93" i="2" s="1"/>
  <c r="L93" i="2"/>
  <c r="K94" i="2"/>
  <c r="M94" i="2" s="1"/>
  <c r="L94" i="2"/>
  <c r="K95" i="2"/>
  <c r="M95" i="2" s="1"/>
  <c r="L95" i="2"/>
  <c r="K96" i="2"/>
  <c r="M96" i="2" s="1"/>
  <c r="L96" i="2"/>
  <c r="K97" i="2"/>
  <c r="M97" i="2" s="1"/>
  <c r="L97" i="2"/>
  <c r="K98" i="2"/>
  <c r="M98" i="2" s="1"/>
  <c r="L98" i="2"/>
  <c r="K99" i="2"/>
  <c r="M99" i="2" s="1"/>
  <c r="L99" i="2"/>
  <c r="K100" i="2"/>
  <c r="M100" i="2" s="1"/>
  <c r="L100" i="2"/>
  <c r="K101" i="2"/>
  <c r="M101" i="2" s="1"/>
  <c r="L101" i="2"/>
  <c r="K102" i="2"/>
  <c r="M102" i="2" s="1"/>
  <c r="L102" i="2"/>
  <c r="K103" i="2"/>
  <c r="M103" i="2" s="1"/>
  <c r="L103" i="2"/>
  <c r="K104" i="2"/>
  <c r="M104" i="2" s="1"/>
  <c r="L104" i="2"/>
  <c r="K105" i="2"/>
  <c r="M105" i="2" s="1"/>
  <c r="L105" i="2"/>
  <c r="K106" i="2"/>
  <c r="M106" i="2" s="1"/>
  <c r="L106" i="2"/>
  <c r="K107" i="2"/>
  <c r="M107" i="2" s="1"/>
  <c r="L107" i="2"/>
  <c r="K108" i="2"/>
  <c r="M108" i="2" s="1"/>
  <c r="L108" i="2"/>
  <c r="K109" i="2"/>
  <c r="M109" i="2" s="1"/>
  <c r="L109" i="2"/>
  <c r="K110" i="2"/>
  <c r="M110" i="2" s="1"/>
  <c r="L110" i="2"/>
  <c r="K112" i="2"/>
  <c r="M112" i="2" s="1"/>
  <c r="L112" i="2"/>
  <c r="K113" i="2"/>
  <c r="M113" i="2" s="1"/>
  <c r="L113" i="2"/>
  <c r="K114" i="2"/>
  <c r="M114" i="2" s="1"/>
  <c r="L114" i="2"/>
  <c r="K115" i="2"/>
  <c r="M115" i="2" s="1"/>
  <c r="L115" i="2"/>
  <c r="K116" i="2"/>
  <c r="M116" i="2" s="1"/>
  <c r="L116" i="2"/>
  <c r="K117" i="2"/>
  <c r="M117" i="2" s="1"/>
  <c r="L117" i="2"/>
  <c r="K118" i="2"/>
  <c r="M118" i="2" s="1"/>
  <c r="L118" i="2"/>
  <c r="K119" i="2"/>
  <c r="M119" i="2" s="1"/>
  <c r="L119" i="2"/>
  <c r="K120" i="2"/>
  <c r="M120" i="2" s="1"/>
  <c r="L120" i="2"/>
  <c r="L15" i="2"/>
  <c r="K15" i="2"/>
  <c r="M15" i="2" s="1"/>
  <c r="L14" i="2"/>
  <c r="K14" i="2"/>
  <c r="M14" i="2" s="1"/>
  <c r="K16" i="1"/>
  <c r="M16" i="1" s="1"/>
  <c r="L16" i="1"/>
  <c r="K17" i="1"/>
  <c r="M17" i="1" s="1"/>
  <c r="L17" i="1"/>
  <c r="K18" i="1"/>
  <c r="M18" i="1" s="1"/>
  <c r="L18" i="1"/>
  <c r="K19" i="1"/>
  <c r="M19" i="1" s="1"/>
  <c r="L19" i="1"/>
  <c r="K20" i="1"/>
  <c r="M20" i="1" s="1"/>
  <c r="L20" i="1"/>
  <c r="K21" i="1"/>
  <c r="M21" i="1" s="1"/>
  <c r="L21" i="1"/>
  <c r="K22" i="1"/>
  <c r="M22" i="1" s="1"/>
  <c r="L22" i="1"/>
  <c r="K23" i="1"/>
  <c r="M23" i="1" s="1"/>
  <c r="L23" i="1"/>
  <c r="K24" i="1"/>
  <c r="M24" i="1" s="1"/>
  <c r="L24" i="1"/>
  <c r="K25" i="1"/>
  <c r="M25" i="1" s="1"/>
  <c r="L25" i="1"/>
  <c r="K27" i="1"/>
  <c r="M27" i="1" s="1"/>
  <c r="L27" i="1"/>
  <c r="K29" i="1"/>
  <c r="M29" i="1" s="1"/>
  <c r="L29" i="1"/>
  <c r="K30" i="1"/>
  <c r="M30" i="1" s="1"/>
  <c r="L30" i="1"/>
  <c r="K31" i="1"/>
  <c r="M31" i="1" s="1"/>
  <c r="L31" i="1"/>
  <c r="K32" i="1"/>
  <c r="M32" i="1" s="1"/>
  <c r="L32" i="1"/>
  <c r="K34" i="1"/>
  <c r="M34" i="1" s="1"/>
  <c r="L34" i="1"/>
  <c r="K36" i="1"/>
  <c r="M36" i="1" s="1"/>
  <c r="L36" i="1"/>
  <c r="K37" i="1"/>
  <c r="M37" i="1" s="1"/>
  <c r="L37" i="1"/>
  <c r="K38" i="1"/>
  <c r="M38" i="1" s="1"/>
  <c r="L38" i="1"/>
  <c r="K39" i="1"/>
  <c r="M39" i="1" s="1"/>
  <c r="L39" i="1"/>
  <c r="K40" i="1"/>
  <c r="M40" i="1" s="1"/>
  <c r="L40" i="1"/>
  <c r="K41" i="1"/>
  <c r="M41" i="1" s="1"/>
  <c r="L41" i="1"/>
  <c r="K42" i="1"/>
  <c r="M42" i="1" s="1"/>
  <c r="L42" i="1"/>
  <c r="K43" i="1"/>
  <c r="M43" i="1" s="1"/>
  <c r="L43" i="1"/>
  <c r="K44" i="1"/>
  <c r="M44" i="1" s="1"/>
  <c r="L44" i="1"/>
  <c r="K45" i="1"/>
  <c r="M45" i="1" s="1"/>
  <c r="L45" i="1"/>
  <c r="K47" i="1"/>
  <c r="M47" i="1" s="1"/>
  <c r="L47" i="1"/>
  <c r="K48" i="1"/>
  <c r="M48" i="1" s="1"/>
  <c r="L48" i="1"/>
  <c r="K49" i="1"/>
  <c r="M49" i="1" s="1"/>
  <c r="L49" i="1"/>
  <c r="K50" i="1"/>
  <c r="M50" i="1" s="1"/>
  <c r="L50" i="1"/>
  <c r="K52" i="1"/>
  <c r="M52" i="1" s="1"/>
  <c r="L52" i="1"/>
  <c r="K53" i="1"/>
  <c r="M53" i="1" s="1"/>
  <c r="L53" i="1"/>
  <c r="K54" i="1"/>
  <c r="M54" i="1" s="1"/>
  <c r="L54" i="1"/>
  <c r="K55" i="1"/>
  <c r="M55" i="1" s="1"/>
  <c r="L55" i="1"/>
  <c r="K56" i="1"/>
  <c r="M56" i="1" s="1"/>
  <c r="L56" i="1"/>
  <c r="K57" i="1"/>
  <c r="M57" i="1" s="1"/>
  <c r="L57" i="1"/>
  <c r="K58" i="1"/>
  <c r="M58" i="1" s="1"/>
  <c r="L58" i="1"/>
  <c r="K59" i="1"/>
  <c r="M59" i="1" s="1"/>
  <c r="L59" i="1"/>
  <c r="K60" i="1"/>
  <c r="M60" i="1" s="1"/>
  <c r="L60" i="1"/>
  <c r="K61" i="1"/>
  <c r="M61" i="1" s="1"/>
  <c r="L61" i="1"/>
  <c r="K62" i="1"/>
  <c r="M62" i="1" s="1"/>
  <c r="L62" i="1"/>
  <c r="K63" i="1"/>
  <c r="M63" i="1" s="1"/>
  <c r="L63" i="1"/>
  <c r="K64" i="1"/>
  <c r="M64" i="1" s="1"/>
  <c r="L64" i="1"/>
  <c r="K65" i="1"/>
  <c r="M65" i="1" s="1"/>
  <c r="L65" i="1"/>
  <c r="K67" i="1"/>
  <c r="M67" i="1" s="1"/>
  <c r="L67" i="1"/>
  <c r="K68" i="1"/>
  <c r="M68" i="1" s="1"/>
  <c r="L68" i="1"/>
  <c r="K69" i="1"/>
  <c r="M69" i="1" s="1"/>
  <c r="L69" i="1"/>
  <c r="K71" i="1"/>
  <c r="M71" i="1" s="1"/>
  <c r="L71" i="1"/>
  <c r="K72" i="1"/>
  <c r="M72" i="1" s="1"/>
  <c r="L72" i="1"/>
  <c r="K73" i="1"/>
  <c r="M73" i="1" s="1"/>
  <c r="L73" i="1"/>
  <c r="K74" i="1"/>
  <c r="M74" i="1" s="1"/>
  <c r="L74" i="1"/>
  <c r="K75" i="1"/>
  <c r="M75" i="1" s="1"/>
  <c r="L75" i="1"/>
  <c r="K76" i="1"/>
  <c r="M76" i="1" s="1"/>
  <c r="L76" i="1"/>
  <c r="K77" i="1"/>
  <c r="M77" i="1" s="1"/>
  <c r="L77" i="1"/>
  <c r="K78" i="1"/>
  <c r="M78" i="1" s="1"/>
  <c r="L78" i="1"/>
  <c r="K80" i="1"/>
  <c r="M80" i="1" s="1"/>
  <c r="L80" i="1"/>
  <c r="K81" i="1"/>
  <c r="M81" i="1" s="1"/>
  <c r="L81" i="1"/>
  <c r="K82" i="1"/>
  <c r="M82" i="1" s="1"/>
  <c r="L82" i="1"/>
  <c r="K83" i="1"/>
  <c r="M83" i="1" s="1"/>
  <c r="L83" i="1"/>
  <c r="K84" i="1"/>
  <c r="M84" i="1" s="1"/>
  <c r="L84" i="1"/>
  <c r="K86" i="1"/>
  <c r="M86" i="1" s="1"/>
  <c r="L86" i="1"/>
  <c r="K87" i="1"/>
  <c r="M87" i="1" s="1"/>
  <c r="L87" i="1"/>
  <c r="K88" i="1"/>
  <c r="M88" i="1" s="1"/>
  <c r="L88" i="1"/>
  <c r="K89" i="1"/>
  <c r="M89" i="1" s="1"/>
  <c r="L89" i="1"/>
  <c r="K15" i="1"/>
  <c r="M15" i="1" s="1"/>
  <c r="L15" i="1"/>
  <c r="K14" i="1"/>
  <c r="M121" i="2" l="1"/>
  <c r="L121" i="2"/>
  <c r="M14" i="1"/>
  <c r="M90" i="1" s="1"/>
  <c r="L14" i="1"/>
  <c r="L90" i="1" s="1"/>
</calcChain>
</file>

<file path=xl/sharedStrings.xml><?xml version="1.0" encoding="utf-8"?>
<sst xmlns="http://schemas.openxmlformats.org/spreadsheetml/2006/main" count="3142" uniqueCount="1060">
  <si>
    <t>Naročnik: Dom starejših občanov Grosuplje, Ob Grosupeljščici 28, 1290 GROSUPLJE</t>
  </si>
  <si>
    <t>PONUDNIK :</t>
  </si>
  <si>
    <t>17. SKLOP:  BIFE</t>
  </si>
  <si>
    <t>ZŠ</t>
  </si>
  <si>
    <t>Artikel</t>
  </si>
  <si>
    <t>EM</t>
  </si>
  <si>
    <t>Naziv proizvajalca</t>
  </si>
  <si>
    <t xml:space="preserve">Cena / EM </t>
  </si>
  <si>
    <t>Cena / EM</t>
  </si>
  <si>
    <t>Vrednost skupaj v EUR brez DDV</t>
  </si>
  <si>
    <t>Vrednost skupaj v EUR z DDV</t>
  </si>
  <si>
    <t>v EUR z DDV</t>
  </si>
  <si>
    <t>služi kot informacija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</si>
  <si>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</si>
  <si>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</si>
  <si>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</si>
  <si>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</si>
  <si>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</si>
  <si>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</si>
  <si>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</si>
  <si>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</si>
  <si>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</si>
  <si>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</si>
  <si>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</si>
  <si>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</si>
  <si>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Donat mg 0,5L</t>
  </si>
  <si>
    <t>kos</t>
  </si>
  <si>
    <t>Voda Zala  life 0,5L</t>
  </si>
  <si>
    <t>Voda Zala sinfony 0,5L</t>
  </si>
  <si>
    <t>Voda Zala harmony 0,5L</t>
  </si>
  <si>
    <t>Voda Zala 0,5L</t>
  </si>
  <si>
    <t>Sok Fructal jagoda 0,2L</t>
  </si>
  <si>
    <t>Sok Fructal borovnica 0,2L</t>
  </si>
  <si>
    <t>Sok Fructal višnja 0,2L</t>
  </si>
  <si>
    <t>Sok Fructal breskev  0,2L</t>
  </si>
  <si>
    <t>Sok Fructal pomaranča 0,2L</t>
  </si>
  <si>
    <t>Sok Fructal ananas 0,2L</t>
  </si>
  <si>
    <t>Sok Fructal marelica jabolko 0,2L</t>
  </si>
  <si>
    <t>13.</t>
  </si>
  <si>
    <t>Sok Fructal ribez 0,2L</t>
  </si>
  <si>
    <t>14.</t>
  </si>
  <si>
    <t>Coca Cola steklenička 0,25L</t>
  </si>
  <si>
    <t>15.</t>
  </si>
  <si>
    <t>Schweppes Bitter Lemon 0,25L</t>
  </si>
  <si>
    <t>16.</t>
  </si>
  <si>
    <t>Schweppes Tangerine 0,25L</t>
  </si>
  <si>
    <t>17.</t>
  </si>
  <si>
    <t>Radenska 1L</t>
  </si>
  <si>
    <t>18.</t>
  </si>
  <si>
    <t>Ora 1L</t>
  </si>
  <si>
    <t>19.</t>
  </si>
  <si>
    <t>Sok jabolčni 1L</t>
  </si>
  <si>
    <t>20.</t>
  </si>
  <si>
    <t>Pivo Union 0,5 radler grapefruit</t>
  </si>
  <si>
    <t>21.</t>
  </si>
  <si>
    <t>Pivo Union 0,5L svetlo pivo, alk.4,9% vol.</t>
  </si>
  <si>
    <t>22.</t>
  </si>
  <si>
    <t>Pivo Union 0,5L brezalkoholno pivo</t>
  </si>
  <si>
    <t>23.</t>
  </si>
  <si>
    <t>Pivo Union 0,33L svetlo pivo, alk.4,9% vol.</t>
  </si>
  <si>
    <t>24.</t>
  </si>
  <si>
    <t>Pivo Zlatorog 0,5L svetlo pivo, alk.4,9%  vol.</t>
  </si>
  <si>
    <t>25.</t>
  </si>
  <si>
    <t>Bandidos 0,33L</t>
  </si>
  <si>
    <t>26.</t>
  </si>
  <si>
    <t>Cviček 1L</t>
  </si>
  <si>
    <t>27.</t>
  </si>
  <si>
    <t>Refošk 1L</t>
  </si>
  <si>
    <t>28.</t>
  </si>
  <si>
    <t>Haložan 1L</t>
  </si>
  <si>
    <t>29.</t>
  </si>
  <si>
    <t>Laški rizling 1L</t>
  </si>
  <si>
    <t>30.</t>
  </si>
  <si>
    <t>Belo namizno vino 1L</t>
  </si>
  <si>
    <t>31.</t>
  </si>
  <si>
    <t>Whisky 1L</t>
  </si>
  <si>
    <t>32.</t>
  </si>
  <si>
    <t>Travarica Dalmatinska 1L</t>
  </si>
  <si>
    <t>33.</t>
  </si>
  <si>
    <t>Sadjevec 1L</t>
  </si>
  <si>
    <t>34.</t>
  </si>
  <si>
    <t>Vecchia 1L</t>
  </si>
  <si>
    <t>35.</t>
  </si>
  <si>
    <t>Borovničevec 1L</t>
  </si>
  <si>
    <t>36.</t>
  </si>
  <si>
    <t>Brinovec 1L</t>
  </si>
  <si>
    <t>37.</t>
  </si>
  <si>
    <t>Jagermaister 1L</t>
  </si>
  <si>
    <t>38.</t>
  </si>
  <si>
    <t>Pelinkovec 1L</t>
  </si>
  <si>
    <t>39.</t>
  </si>
  <si>
    <t>Čaj META ZE.20/1 (1=2g=filter vrečka)</t>
  </si>
  <si>
    <t>40.</t>
  </si>
  <si>
    <t>Čaj SADNI 20/1 (1=2g=filter vrečka)</t>
  </si>
  <si>
    <t>41.</t>
  </si>
  <si>
    <t>Čaj PLANINSKI 20/1 (1=2g=filter vrečka)</t>
  </si>
  <si>
    <t>42.</t>
  </si>
  <si>
    <t>Čaj KAMILICA 20/1 (1=2g=filter vrečka)</t>
  </si>
  <si>
    <t>43.</t>
  </si>
  <si>
    <t>Čaj INDIJSKI ČRNI 20/1 (1=2g=filter vrečka)</t>
  </si>
  <si>
    <t>44.</t>
  </si>
  <si>
    <t>Kava 1kg kot npr.Barcaffe</t>
  </si>
  <si>
    <t>45.</t>
  </si>
  <si>
    <t>Cigareti F 57</t>
  </si>
  <si>
    <t>46.</t>
  </si>
  <si>
    <t>Cigareti BOSS</t>
  </si>
  <si>
    <t>47.</t>
  </si>
  <si>
    <t>Cigareti CHESTERFIELD</t>
  </si>
  <si>
    <t>48.</t>
  </si>
  <si>
    <t>Cigareti MARLBORO</t>
  </si>
  <si>
    <t>49.</t>
  </si>
  <si>
    <t>Cigareti WEST</t>
  </si>
  <si>
    <t>50.</t>
  </si>
  <si>
    <t>Vžigalice</t>
  </si>
  <si>
    <t>51.</t>
  </si>
  <si>
    <t>Čokolada mlečna 100g</t>
  </si>
  <si>
    <t>52.</t>
  </si>
  <si>
    <t>Čokolada mlečna z lešniki 100g</t>
  </si>
  <si>
    <t>53.</t>
  </si>
  <si>
    <t>Bonboni (žele) 100g</t>
  </si>
  <si>
    <t>54.</t>
  </si>
  <si>
    <t>Bonboni (pepermint) 100g</t>
  </si>
  <si>
    <t>55.</t>
  </si>
  <si>
    <t>Bonboni  (bronhi) 100g</t>
  </si>
  <si>
    <t>56.</t>
  </si>
  <si>
    <t>Kava Barcaffe 100 g</t>
  </si>
  <si>
    <t>57.</t>
  </si>
  <si>
    <t>Kakao napitek (benquick) 800g</t>
  </si>
  <si>
    <t>58.</t>
  </si>
  <si>
    <t>SKUPAJ VREDNOST</t>
  </si>
  <si>
    <t>OPOMBA: »ali podobno« pomeni podobne KVALITETE IN OKUSA</t>
  </si>
  <si>
    <t>Vsi sokovi 0,2l (od pozicije 6 do vključno 13) so v stekleni embalaži!</t>
  </si>
  <si>
    <t xml:space="preserve">Kraj in datum: </t>
  </si>
  <si>
    <t xml:space="preserve">7. SKLOP : OLJA IN MAŠČOBNI IZDELKI </t>
  </si>
  <si>
    <t>Znamka izdelka</t>
  </si>
  <si>
    <t>Majoneza (500g-650g)</t>
  </si>
  <si>
    <t>500g</t>
  </si>
  <si>
    <t>Olje za cvrtje, stabilno in odporno proti visokim temperaturam (10l)</t>
  </si>
  <si>
    <t>Sončnično olje, jedlino rafinirirano (1l)</t>
  </si>
  <si>
    <t>Repično olje, jedilno rafinirirano (1l)</t>
  </si>
  <si>
    <t>Bučno olje, jedilno nerafinirano (1l)</t>
  </si>
  <si>
    <t>Margarina za kuh. in peko (250g-500g)</t>
  </si>
  <si>
    <t>Pakirna</t>
  </si>
  <si>
    <t>enota</t>
  </si>
  <si>
    <t>Citronska kislina (80g-100g)</t>
  </si>
  <si>
    <t>Čaj planinski, pakiran v filter vrečke 25g-60g, vezane (1kg)</t>
  </si>
  <si>
    <t>Čaj sadni-različni okusi pakiran v filter vrečke 25g-60g, vezane (1kg)</t>
  </si>
  <si>
    <t>Čaj šipek, pakiran v filter vrečke 25g-60g, vezane (1kg)</t>
  </si>
  <si>
    <t>Čaj hibiskus pakiran v filter vrečke 25g-60g, vezane (1kg)</t>
  </si>
  <si>
    <t>Čaj divja češnja, pakiran v filter vrečke 25g-60g, vezane (1kg)</t>
  </si>
  <si>
    <t>Čaj gozdni sadeži, pakiran v filter vrečke 25g-60g, vezane (1kg)</t>
  </si>
  <si>
    <t>Čokolada jedilna (300g)</t>
  </si>
  <si>
    <t>Čokolada več vrst polnil kot napr.  merci (250g)</t>
  </si>
  <si>
    <t>Čokolada v prahu (100g)</t>
  </si>
  <si>
    <t>Kakav  v prahu (400g)</t>
  </si>
  <si>
    <t>800g</t>
  </si>
  <si>
    <t>Mrvice, različne (75g)</t>
  </si>
  <si>
    <t>84.</t>
  </si>
  <si>
    <t>Moka rožičeva (200g)</t>
  </si>
  <si>
    <t>67.</t>
  </si>
  <si>
    <t>Čebula ocvrta (1kg)</t>
  </si>
  <si>
    <t>Otroški keksi iz biskvitnega testa (200g-400g)</t>
  </si>
  <si>
    <t>Masleni keksi (200g)</t>
  </si>
  <si>
    <t>Kis, jabolčni (1l)</t>
  </si>
  <si>
    <t>Kis, vinski (1l)</t>
  </si>
  <si>
    <t>Kis, balzamični (1l)</t>
  </si>
  <si>
    <t>Krema za tiramisu (100g)</t>
  </si>
  <si>
    <t>Krema za kremne rezine (1kg)</t>
  </si>
  <si>
    <t>Zmes za panna coto (125g)</t>
  </si>
  <si>
    <t>Pripravek za panna coto (1l)</t>
  </si>
  <si>
    <t>Kvas sveži (500g)</t>
  </si>
  <si>
    <t>Kvas sveži (42g)</t>
  </si>
  <si>
    <t>Kvas suhi (7g)</t>
  </si>
  <si>
    <t>zav</t>
  </si>
  <si>
    <t>Marmelada marelica (3kg-5kg)</t>
  </si>
  <si>
    <t>Marmelada različni okusi (3kg-5kg)</t>
  </si>
  <si>
    <t>Marmelada porcij.diabetična 20g</t>
  </si>
  <si>
    <t>Džem brusnica  (350g)</t>
  </si>
  <si>
    <t>Džem, marelica  (350g)</t>
  </si>
  <si>
    <t>Džem, gozdni sadeži  (350g)</t>
  </si>
  <si>
    <t>Džem, jagoda  (350g)</t>
  </si>
  <si>
    <t>Džem, višnja  (350g)</t>
  </si>
  <si>
    <t>Džem, sliva (350g)</t>
  </si>
  <si>
    <t>Med dietni (20g)</t>
  </si>
  <si>
    <t>Med cvetlični, mešani,..(20g)</t>
  </si>
  <si>
    <t>Med cvetlični, mešani,..(1kg)</t>
  </si>
  <si>
    <t>Orehi mleti (200g)</t>
  </si>
  <si>
    <t>Pašteta jetrna (850g)</t>
  </si>
  <si>
    <t>Pašteta jetrna kot npr.Gavrilovič (50g)</t>
  </si>
  <si>
    <t>Pašteta zelenja.kot npr.Tartex              (namaz) (25g)</t>
  </si>
  <si>
    <t>25g</t>
  </si>
  <si>
    <t>61.</t>
  </si>
  <si>
    <t>Pecilni prašek (1kg)</t>
  </si>
  <si>
    <t>62.</t>
  </si>
  <si>
    <t>Pecilni prašek (13g)</t>
  </si>
  <si>
    <t>65.</t>
  </si>
  <si>
    <t>66.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</si>
  <si>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</si>
  <si>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</si>
  <si>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</si>
  <si>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</si>
  <si>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</si>
  <si>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</si>
  <si>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</si>
  <si>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</si>
  <si>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</si>
  <si>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78.</t>
  </si>
  <si>
    <t>Sladkor kristalni (1kg)</t>
  </si>
  <si>
    <t>79.</t>
  </si>
  <si>
    <t>80.</t>
  </si>
  <si>
    <t>Sladkor, beli 5g</t>
  </si>
  <si>
    <t>81.</t>
  </si>
  <si>
    <t>Sladkor, rjavi 5g</t>
  </si>
  <si>
    <t>82.</t>
  </si>
  <si>
    <t>83.</t>
  </si>
  <si>
    <t>Stevija (100g)</t>
  </si>
  <si>
    <t>85.</t>
  </si>
  <si>
    <t>Sladkor mleti (500g)</t>
  </si>
  <si>
    <t>86.</t>
  </si>
  <si>
    <t>Soda bikarbona (20g)</t>
  </si>
  <si>
    <t>87.</t>
  </si>
  <si>
    <t>88.</t>
  </si>
  <si>
    <t>89.</t>
  </si>
  <si>
    <t>90.</t>
  </si>
  <si>
    <t>91.</t>
  </si>
  <si>
    <t>92.</t>
  </si>
  <si>
    <t>93.</t>
  </si>
  <si>
    <t>94.</t>
  </si>
  <si>
    <t>Sol, morska fino mleta, jodirana neraf./raf. (1kg)</t>
  </si>
  <si>
    <t>95.</t>
  </si>
  <si>
    <t>Škrob jedilni (200g)</t>
  </si>
  <si>
    <t>96.</t>
  </si>
  <si>
    <t>Vanilin sladkor (1kg)</t>
  </si>
  <si>
    <t>97.</t>
  </si>
  <si>
    <t>Vanili sladkor (10g)</t>
  </si>
  <si>
    <t>98.</t>
  </si>
  <si>
    <t>63.</t>
  </si>
  <si>
    <t>Pivo v steklenici alkoholno (temno) (0,5l)</t>
  </si>
  <si>
    <t>64.</t>
  </si>
  <si>
    <t>Pivo v steklenici alkoholno (svetlo) (0,5l)</t>
  </si>
  <si>
    <t>99.</t>
  </si>
  <si>
    <t>Vino belo namizno (1l)</t>
  </si>
  <si>
    <t>100.</t>
  </si>
  <si>
    <t>Vino belo janževec ali podobno (1l)</t>
  </si>
  <si>
    <t>101.</t>
  </si>
  <si>
    <t>102.</t>
  </si>
  <si>
    <t>Vino rdeče cviček ali podobno (1l)</t>
  </si>
  <si>
    <t>Donat mg-plastenka (0,5l)</t>
  </si>
  <si>
    <t>103.</t>
  </si>
  <si>
    <t>Voda ( 0,5l)</t>
  </si>
  <si>
    <t>104.</t>
  </si>
  <si>
    <t>Voda mineralna Radenska (0,5l)</t>
  </si>
  <si>
    <t>Moka kokosova (500g)</t>
  </si>
  <si>
    <t>Moka brez glutena (1kg)</t>
  </si>
  <si>
    <t>106.</t>
  </si>
  <si>
    <t>108.</t>
  </si>
  <si>
    <t>Cimet (mleti) (400g)</t>
  </si>
  <si>
    <t>109.</t>
  </si>
  <si>
    <t>Cimet (mleti) (100g)</t>
  </si>
  <si>
    <t>111.</t>
  </si>
  <si>
    <t>Curry (40g)</t>
  </si>
  <si>
    <t>133.</t>
  </si>
  <si>
    <t>Česen (mleti, sušeni) (400g)</t>
  </si>
  <si>
    <t>112.</t>
  </si>
  <si>
    <t>130.</t>
  </si>
  <si>
    <t>Klinčki (mleti, sušeni) (100g)</t>
  </si>
  <si>
    <t>131.</t>
  </si>
  <si>
    <t>Klinčki (celi, sušeni) (25g)</t>
  </si>
  <si>
    <t>113.</t>
  </si>
  <si>
    <t>Kumina (mleta, sušena) (1kg)</t>
  </si>
  <si>
    <t>Janež (celi, sušeni) (100g)</t>
  </si>
  <si>
    <t>117.</t>
  </si>
  <si>
    <t>Majaron (zdrobljen, šušen) (130g)</t>
  </si>
  <si>
    <t>127.</t>
  </si>
  <si>
    <t>Muškatni orešček (mleti, sušeni) (38g)</t>
  </si>
  <si>
    <t>118.</t>
  </si>
  <si>
    <t>Origano (zdrobljen, sušen) (150g)</t>
  </si>
  <si>
    <t>116.</t>
  </si>
  <si>
    <t>Lovorov list (1kg)</t>
  </si>
  <si>
    <t>120.</t>
  </si>
  <si>
    <t>Paprikardeča sladka  (mleta) (1kg)</t>
  </si>
  <si>
    <t>132.</t>
  </si>
  <si>
    <t>Peteršilj (zdrobljen, sušen) (1kg)</t>
  </si>
  <si>
    <t>122.</t>
  </si>
  <si>
    <t>Poper črni (mleti) (1kg)</t>
  </si>
  <si>
    <t>123.</t>
  </si>
  <si>
    <t>Poper črni v zrnju (1kg)</t>
  </si>
  <si>
    <t>124.</t>
  </si>
  <si>
    <t>Rožmarin (130g)</t>
  </si>
  <si>
    <t>125.</t>
  </si>
  <si>
    <t>Timijan (zdrobljen, sušen) (200g)</t>
  </si>
  <si>
    <t>126.</t>
  </si>
  <si>
    <t>Šetraj (zdrobljen, sušen) (200g)</t>
  </si>
  <si>
    <t>128.</t>
  </si>
  <si>
    <t>Pehtran (zdrobljen, sušen) (100g)</t>
  </si>
  <si>
    <t>129.</t>
  </si>
  <si>
    <t>Mešanca začimb (peteršilj, korenje, pastinak, čebula, por, luštrek, drobnjak (1kg)</t>
  </si>
  <si>
    <t>Kurkuma (40g)</t>
  </si>
  <si>
    <t>Suha jušna zelenjava (suha čebula, korenček, zelena koren, peteršilj koren, por, peteršilj list, paprika, česen (1kg)</t>
  </si>
  <si>
    <t>Želatina v lističih (100g)</t>
  </si>
  <si>
    <t>Želatina v prahu (100g)</t>
  </si>
  <si>
    <t>Koruzni kosmiči (500g-1kg)</t>
  </si>
  <si>
    <t>Rižolino (150g)</t>
  </si>
  <si>
    <t>Čokolino (200g)</t>
  </si>
  <si>
    <t>Čokolino (1800g)</t>
  </si>
  <si>
    <t>Frutolino (200g)</t>
  </si>
  <si>
    <t>Grisolino (200g)</t>
  </si>
  <si>
    <t>Medolino (200g)</t>
  </si>
  <si>
    <t>Keksolino (500g)</t>
  </si>
  <si>
    <t>Keksolino (200g)</t>
  </si>
  <si>
    <t>77.</t>
  </si>
  <si>
    <t>Rum domači (1l)</t>
  </si>
  <si>
    <t>Žgana pijača maraskino (1l)</t>
  </si>
  <si>
    <t>Žgana pijača teranov liker (1l)</t>
  </si>
  <si>
    <t>Veganski sir (200g)</t>
  </si>
  <si>
    <t>59.</t>
  </si>
  <si>
    <t>Hrenovka vegetarijanska (200g)</t>
  </si>
  <si>
    <t>60.</t>
  </si>
  <si>
    <t>Pečenica vegetarijanska (200g)</t>
  </si>
  <si>
    <t xml:space="preserve">15. SKLOP :  ŽITA, MLEVSKI IZDELKI, TESTENINE </t>
  </si>
  <si>
    <t>Šifra izdelka</t>
  </si>
  <si>
    <t>ponudnika</t>
  </si>
  <si>
    <t>JUŠNE ZAKUHE</t>
  </si>
  <si>
    <t>Jušna zakuha-rižek (550g)</t>
  </si>
  <si>
    <t>kg</t>
  </si>
  <si>
    <t>Jušna zakuha-zvezdice (550g)</t>
  </si>
  <si>
    <t>Jušna zakuha-blekci, krpice (manjše) (550g)</t>
  </si>
  <si>
    <t>Jušna zakuha-blekci, krpice (večje) (500g)</t>
  </si>
  <si>
    <t>Jušna zakuha-rinčice (550g)</t>
  </si>
  <si>
    <t>Jušna zakuha-ribana kaša (500g)</t>
  </si>
  <si>
    <t>Jušna zakuha-rezanci, valjani (550g)</t>
  </si>
  <si>
    <t>Jušna zakuha-fidelini, jajčni (550g)</t>
  </si>
  <si>
    <t>Jušna zakuha-fidelini s korenčkom (550g)</t>
  </si>
  <si>
    <t>Jušna zakuha-vlivanci (500g)</t>
  </si>
  <si>
    <t>Jušna zakuha-školjke(500g)</t>
  </si>
  <si>
    <t>Jušna zakuha-kroglice (500g)</t>
  </si>
  <si>
    <t>Jušna zakuha-fritati (500g)</t>
  </si>
  <si>
    <t>Jušna zakuha-pirine, polnozrnate (550g)</t>
  </si>
  <si>
    <t>TESTENINE</t>
  </si>
  <si>
    <t>Peresniki (500g)</t>
  </si>
  <si>
    <t>Vretena-svedri (550g)</t>
  </si>
  <si>
    <t>Rezanci valjani, široki (1kg)</t>
  </si>
  <si>
    <t>Rezanci valjani, ozki (1kg)</t>
  </si>
  <si>
    <t>Školjke (500g-1kg)</t>
  </si>
  <si>
    <t>Rezanci, valoviti (520g)</t>
  </si>
  <si>
    <t>Vlivanci vodni priloga (500g)</t>
  </si>
  <si>
    <t>TESTENINE IZ DRUGIH ŽIT IN RAZLIČNIH OKUSOV</t>
  </si>
  <si>
    <t>Testenine špinačne (550g)</t>
  </si>
  <si>
    <t>1/1</t>
  </si>
  <si>
    <t>Testenine, ajdove (550g)</t>
  </si>
  <si>
    <t>Testenine, pirine (550g)</t>
  </si>
  <si>
    <t>Testenine, polnozrnate kratke(550g)</t>
  </si>
  <si>
    <t>Testenine, polnozrnate dolge (550g)</t>
  </si>
  <si>
    <t>Jušna zakuha-zvezdice, brez jajc (550g)</t>
  </si>
  <si>
    <t>Jušna zakuha-ribana kaša, brez jajc (500g)</t>
  </si>
  <si>
    <t>Jušna zakuha-vodni vlivanci brez jajc (500g)</t>
  </si>
  <si>
    <t>Jušna zakuha-rinčice brez jajc (550g)</t>
  </si>
  <si>
    <t>Jušna zakuha-fidelini, brez jajc (550g)</t>
  </si>
  <si>
    <t>Polžki dvojno zaviti, brez jajc (550g)</t>
  </si>
  <si>
    <t>Polžki drobni, brez jajc (550g)</t>
  </si>
  <si>
    <t>Vretena-svedri, brez jajc (50g)</t>
  </si>
  <si>
    <t>Rezanci valjani, ozki brez jajc(1kg)</t>
  </si>
  <si>
    <t>Rezanci valjani, široki, brez jajc (1kg)</t>
  </si>
  <si>
    <t>Špageti-tanki, brez jajc (550g)</t>
  </si>
  <si>
    <t>Rezanci, valoviti, brez jajc (500g)</t>
  </si>
  <si>
    <t>Peresniki, polnozrnati, brez jajc (550g)</t>
  </si>
  <si>
    <t>Polžki, dvojno zaviti, polnozrnati brez jajc (550g)</t>
  </si>
  <si>
    <t>Rezanci riževi ozki brez jajc (550g)</t>
  </si>
  <si>
    <t>Rezanci valjani široki polnozrnati brez jajc (550g)</t>
  </si>
  <si>
    <t>Špageti polnozrnati, brez jajc (550g)</t>
  </si>
  <si>
    <t>Špageti sojini brez jajc (550g)</t>
  </si>
  <si>
    <t>Špageti brezglutenski, brez jajc (550g)</t>
  </si>
  <si>
    <t>TESTENINE DURUM</t>
  </si>
  <si>
    <t>Polžki, dvojno zaviti (550g)</t>
  </si>
  <si>
    <t>Vretena - svedri (550g)</t>
  </si>
  <si>
    <t>Rezanci, valoviti (550g)</t>
  </si>
  <si>
    <t>Metuljčki (550g)</t>
  </si>
  <si>
    <t>KAŠE</t>
  </si>
  <si>
    <t>Kaša prosena (1kg)</t>
  </si>
  <si>
    <t>MOKE</t>
  </si>
  <si>
    <t>Moka, pšenična ostra (1kg)</t>
  </si>
  <si>
    <t>Moka, ajdova (1kg)</t>
  </si>
  <si>
    <t>Moka, koruzna (1kg)</t>
  </si>
  <si>
    <t>Moka, pšenična bela T 500(1kg)</t>
  </si>
  <si>
    <t>Moka, namenska za vlečeno testo (1kg)</t>
  </si>
  <si>
    <t>Moka, namenska za kvašeno testo (1kg)</t>
  </si>
  <si>
    <t>KOSMIČI IN MUSLI IZDELKI</t>
  </si>
  <si>
    <t>Kosmiči, ovseni (500g)</t>
  </si>
  <si>
    <t>Kosmiči pšenični (500g)</t>
  </si>
  <si>
    <t>Kosmiči, rženi (500g)</t>
  </si>
  <si>
    <t>Kosmiči, pirini (500g)</t>
  </si>
  <si>
    <t>Kosmiči, mešanica (1kg)</t>
  </si>
  <si>
    <t>ZDROBI</t>
  </si>
  <si>
    <t>Zdrob, koruzni (1kg)</t>
  </si>
  <si>
    <t>Zdrob, pšenični (1kg)</t>
  </si>
  <si>
    <t>SADNI SOKOVI IN NEKTARJI</t>
  </si>
  <si>
    <t>Sadni sok-ananas 100% (200ml)</t>
  </si>
  <si>
    <t>Sadni sok-ananas 100% (1l)</t>
  </si>
  <si>
    <t>Sadni nektar-borovnica z min.sad.d.35% (200ml)</t>
  </si>
  <si>
    <t>Sadni nektar-borovnica z min.sad.d.35% (1l)</t>
  </si>
  <si>
    <t>Sadni nektar-breskev z min.sad.d. 50% (200ml)</t>
  </si>
  <si>
    <t>Sadni nektar-marelični z min.sad.d. 43% (1l)</t>
  </si>
  <si>
    <t>Sadni nektar-črni ribez z min.sad.d. 25% (200ml)</t>
  </si>
  <si>
    <t>Sadni nektar-črni ribez z min.sad.d. 25% (1l)</t>
  </si>
  <si>
    <t>Sadni nektar-jabolko 50% (200ml)</t>
  </si>
  <si>
    <t>Sadni nektar-jabolko 50% (1l)</t>
  </si>
  <si>
    <t>Sadni nektar-hruška z min.sad.d. 50% (200ml)</t>
  </si>
  <si>
    <t>Sadni nektar-hruška z min.sad.d. 50% (1l)</t>
  </si>
  <si>
    <t>Sadni nektar-jagoda z min.sad.d. 43% (200ml)</t>
  </si>
  <si>
    <t>Sadni nektar-pomaranča 50% (200ml)</t>
  </si>
  <si>
    <t>Sadni  nektar-višnja, jabolko 50% (1l)</t>
  </si>
  <si>
    <t>Sok-limona 100% koncentrat (1l)</t>
  </si>
  <si>
    <t>Multivitaminski sok 100% (200ml)</t>
  </si>
  <si>
    <t>SIRUPI</t>
  </si>
  <si>
    <t>Sadni sirup-borovnica (5l)</t>
  </si>
  <si>
    <t>Sadni sirup-limona (5l)</t>
  </si>
  <si>
    <t xml:space="preserve">Sadni sirup-malina (5l)      </t>
  </si>
  <si>
    <t>Sadni sirup-malina brez sladkorja (1l)</t>
  </si>
  <si>
    <t>Sirup – pomaranča (6l)</t>
  </si>
  <si>
    <t>Sirup - pomaranča brez sladkorja (1l)</t>
  </si>
  <si>
    <t>Sadni sirup-jabolko 100%  brez konzervansov in sladkorja (6l)</t>
  </si>
  <si>
    <t>Sadni-sirup-gozdni sadeži 100% brez konzervansov in sladkorja (6l)</t>
  </si>
  <si>
    <t xml:space="preserve">14. SKLOP :  SADNI  SOKOVI  IN SIRUPI </t>
  </si>
  <si>
    <t>13. SKLOP : ZAMRZNJENI IZDELKI IZ TESTA IN ŽIT</t>
  </si>
  <si>
    <t>SAMOSTOJNE JEDI</t>
  </si>
  <si>
    <t>Cmoki, slivovi (1kg-2kg)</t>
  </si>
  <si>
    <t xml:space="preserve">Kaneloni, gobe, 100g-150g </t>
  </si>
  <si>
    <t xml:space="preserve">Kaneloni mesni 100g-150g  </t>
  </si>
  <si>
    <t xml:space="preserve">Kaneloni s sirom 100g-150g </t>
  </si>
  <si>
    <t xml:space="preserve">Kaneloni,  šunka-sir 100g-150g </t>
  </si>
  <si>
    <t xml:space="preserve">Kaneloni s špinača-feta 100g-150g </t>
  </si>
  <si>
    <t xml:space="preserve">Palačinke 60g </t>
  </si>
  <si>
    <t>Palačinke, ajdove 70g</t>
  </si>
  <si>
    <t>Polpeti, sojini 55g</t>
  </si>
  <si>
    <t xml:space="preserve">Polpeti, zelenjavni različni okusi-panirani 60 g </t>
  </si>
  <si>
    <t>Listnato testo, pirino ( 400g)</t>
  </si>
  <si>
    <t>SLADKO PECIVO</t>
  </si>
  <si>
    <t>Izdelek iz kvašeno listnatega testa, brez nadeva  (20g)</t>
  </si>
  <si>
    <t>Izdelek iz kvašeno listnatega testa, brez nadeva-rogljički (50g)</t>
  </si>
  <si>
    <t>Izdelek iz kvašeno listnatega testa, sadni nadev-rogljički (80g)</t>
  </si>
  <si>
    <t>Izdelek iz kvašeno listnatega testa, vanilijev nadev  (60g)</t>
  </si>
  <si>
    <t>Izdelek iz kvašeno listnatega testa, sadni nadev-blazinice ali podobno (100g)</t>
  </si>
  <si>
    <t>Izdelek iz kvašeno listnatega testa, čokoladno-lešnikov nadev-blazinice ali podobno (70g)</t>
  </si>
  <si>
    <t>SLANO PECIVO</t>
  </si>
  <si>
    <t>Izdelek iz vlečenega testa, skutin -kot burek  (150g)</t>
  </si>
  <si>
    <t>Izdelek iz vlečenega testa, mesni -kot burek  (150g)</t>
  </si>
  <si>
    <t xml:space="preserve">12. SKLOP :  ZMRZNJENA ZELENJAVA IN SADJE </t>
  </si>
  <si>
    <t>Borovnice, celi plodovi (2,5kg)</t>
  </si>
  <si>
    <t>Jagode, celi plodovi (2,5kg)</t>
  </si>
  <si>
    <t>Maline, celi plodovi (2,5kg)</t>
  </si>
  <si>
    <t>Višnje, razkoščičene (2,5kg)</t>
  </si>
  <si>
    <t>Gozdni sadeži (2,5kg)</t>
  </si>
  <si>
    <t>Brokoli, v cvetovih (2,5kg)</t>
  </si>
  <si>
    <t>Brstični ohrovt (2,5kg)</t>
  </si>
  <si>
    <t>Blitva v listih (2,5kg)</t>
  </si>
  <si>
    <t>Bučke mešane, rezane (2,5kg)</t>
  </si>
  <si>
    <t>Cvetača, v cvetovih (2,5kg)</t>
  </si>
  <si>
    <t>Čebula, kocke (2,5kg)</t>
  </si>
  <si>
    <t>Čebula, rezana(2,5 kg)</t>
  </si>
  <si>
    <t>Grah (2,5kg)</t>
  </si>
  <si>
    <t>Jušna zelenjava, mešanica: stročji fižol, koleraba kocke, korenje kocke, por rezani, brstični ohrovt, cvetovi cvetače, grah, listi in gomolj zelene (2,5kg)</t>
  </si>
  <si>
    <t>Korenje mlado baby, mini korenje (2,5kg)</t>
  </si>
  <si>
    <t>Korenje kocke (2,5kg)</t>
  </si>
  <si>
    <t>Korenje valovito kroglasto rdeče (2,5kg)</t>
  </si>
  <si>
    <t>Krompirček za cvrenje zarlične oblike št.11 ali 12 (2,5kg)</t>
  </si>
  <si>
    <t>Por narezan (2,5kg)</t>
  </si>
  <si>
    <t>Stročji fižol, ploščati, zeleni ali rumeni (2,5kg)</t>
  </si>
  <si>
    <t>Špinača, pasirana (2,5kg)</t>
  </si>
  <si>
    <t>Gobe mešane rezane (2,5kg)</t>
  </si>
  <si>
    <t>Jurčki rezani narezani (2,5kg)</t>
  </si>
  <si>
    <t>Jurčki kocke (2,5kg)</t>
  </si>
  <si>
    <t>Zelenjavna mešanica mix za priloge, zelenjava očiščena , deljena, mešanica sestavljena iz: korenje rezine, cvetovi cvetače, cvetovi brokolija (2,5kg)</t>
  </si>
  <si>
    <t>Pomladna zelenjava (2,5kg)</t>
  </si>
  <si>
    <t>Zelenjavna mešanica za francosko, mešanica sestavljena iz: krompir kocke, grah, korenje kocke (2,5kg)</t>
  </si>
  <si>
    <t xml:space="preserve">11. SKLOP :   KONZERVIRANO SADJE IN ZELENJAVA  </t>
  </si>
  <si>
    <t>KONZERVIRANA IN VLOŽENA ZELENJAVA</t>
  </si>
  <si>
    <t>Čičerika</t>
  </si>
  <si>
    <t>570g</t>
  </si>
  <si>
    <t xml:space="preserve">Feferoni nepekoči </t>
  </si>
  <si>
    <t>700g</t>
  </si>
  <si>
    <t>2650ml</t>
  </si>
  <si>
    <t>Fižol v zrnju beli</t>
  </si>
  <si>
    <t>2500g</t>
  </si>
  <si>
    <t xml:space="preserve">Fižol v zrnju rjavi </t>
  </si>
  <si>
    <t>Fižol v zrnju rdeči</t>
  </si>
  <si>
    <t xml:space="preserve">Grah v slanici </t>
  </si>
  <si>
    <t xml:space="preserve">Kumarice v kisu  </t>
  </si>
  <si>
    <t>4100g</t>
  </si>
  <si>
    <t>720ml</t>
  </si>
  <si>
    <t xml:space="preserve">Koruza, zrno sladka </t>
  </si>
  <si>
    <t>425ml</t>
  </si>
  <si>
    <t xml:space="preserve">Olive, polnjene </t>
  </si>
  <si>
    <t>700 g</t>
  </si>
  <si>
    <t>Olive zelene, brez koščic</t>
  </si>
  <si>
    <t xml:space="preserve">Paprika pečena, file </t>
  </si>
  <si>
    <t>1500ml</t>
  </si>
  <si>
    <t xml:space="preserve">Paprika, rdeča, file v kisu </t>
  </si>
  <si>
    <t xml:space="preserve">Paprika, rumena, file v kisu </t>
  </si>
  <si>
    <t>4250ml</t>
  </si>
  <si>
    <t xml:space="preserve">Rdeča pesa </t>
  </si>
  <si>
    <t xml:space="preserve">Solata mešana </t>
  </si>
  <si>
    <t xml:space="preserve">Šampinjoni v kisu </t>
  </si>
  <si>
    <t>720g</t>
  </si>
  <si>
    <t xml:space="preserve">Šampin. v slanici – rezani </t>
  </si>
  <si>
    <t xml:space="preserve">Đuveč </t>
  </si>
  <si>
    <t>KONZERVIRANO IN VLOŽENO SADJE</t>
  </si>
  <si>
    <t xml:space="preserve">Kompot ananas koščki </t>
  </si>
  <si>
    <t>3050ml</t>
  </si>
  <si>
    <t xml:space="preserve">Kompot mešani  </t>
  </si>
  <si>
    <t xml:space="preserve">Kompot slive polovičke </t>
  </si>
  <si>
    <t>4200g</t>
  </si>
  <si>
    <t xml:space="preserve">Kompot breskev </t>
  </si>
  <si>
    <t xml:space="preserve">Kompot marelica </t>
  </si>
  <si>
    <t xml:space="preserve">Kompot višnja b.k. </t>
  </si>
  <si>
    <t xml:space="preserve">Kompot hruška  </t>
  </si>
  <si>
    <t xml:space="preserve">Kompot jagoda </t>
  </si>
  <si>
    <t>2650 ml</t>
  </si>
  <si>
    <t>680g</t>
  </si>
  <si>
    <t>PRILOGE IN DODDATKI</t>
  </si>
  <si>
    <t xml:space="preserve">Ajvar nepekoč </t>
  </si>
  <si>
    <t>Gorčica</t>
  </si>
  <si>
    <t>Gorčica vrečke (25g)</t>
  </si>
  <si>
    <t xml:space="preserve">Hren </t>
  </si>
  <si>
    <t>650g</t>
  </si>
  <si>
    <t xml:space="preserve">Ketchup pizza </t>
  </si>
  <si>
    <t>550g</t>
  </si>
  <si>
    <t xml:space="preserve">Paradižnikov koncentrat </t>
  </si>
  <si>
    <t>4550g</t>
  </si>
  <si>
    <t xml:space="preserve">Paradižnikov pelat </t>
  </si>
  <si>
    <t>Čebula olupljena in pakirana</t>
  </si>
  <si>
    <t>Česen v koščkih (1kg)</t>
  </si>
  <si>
    <t>Korenje rezano in pakirano</t>
  </si>
  <si>
    <t>Krompir celi pakiran (10kg)</t>
  </si>
  <si>
    <t>Radič rezan in pak. (1kg)</t>
  </si>
  <si>
    <t>Solata endivja rezan.in pak. (1kg)</t>
  </si>
  <si>
    <t>Solata mešana rezan.in pak. (1kg)</t>
  </si>
  <si>
    <t>Zelje sveže rezano in pak.</t>
  </si>
  <si>
    <t>Blitva (1kg)</t>
  </si>
  <si>
    <t>Bučke (1kg)</t>
  </si>
  <si>
    <t>Čebula - mlada (1kg)</t>
  </si>
  <si>
    <t>Čebula (1kg)</t>
  </si>
  <si>
    <t>Čebula - rdeča (1kg)</t>
  </si>
  <si>
    <t>Čebula - srebrnjak (1kg)</t>
  </si>
  <si>
    <t>Drobnjak (1kg)</t>
  </si>
  <si>
    <t>Jajčevec(1kg)</t>
  </si>
  <si>
    <t>Koleraba rumena (1kg)</t>
  </si>
  <si>
    <t>Koleraba nadzemna (1kg)</t>
  </si>
  <si>
    <t>Korenje rdeče (1kg)</t>
  </si>
  <si>
    <t>Korenje rumeno (1kg)</t>
  </si>
  <si>
    <t>Krompir (1kg)</t>
  </si>
  <si>
    <t>Krompir – mladi (1kg)</t>
  </si>
  <si>
    <t>Kumare (1kg)</t>
  </si>
  <si>
    <t>Motovilec (1kg)</t>
  </si>
  <si>
    <t>Ohrovt (1kg)</t>
  </si>
  <si>
    <t>Paprika – bela (1kg)</t>
  </si>
  <si>
    <t>Paprika – rdeča (1kg)</t>
  </si>
  <si>
    <t>Paprika – rumena (1kg)</t>
  </si>
  <si>
    <t>Paprika – zelena (1kg)</t>
  </si>
  <si>
    <t>Paradižnik (1kg)</t>
  </si>
  <si>
    <t>Paradižnik češnjevec (1kg)</t>
  </si>
  <si>
    <t>Perteršilj-list. (1kg)</t>
  </si>
  <si>
    <t>Perteršilj koren (1kg)</t>
  </si>
  <si>
    <t>Por (1kg)</t>
  </si>
  <si>
    <t>Radič rdeči (1kg)</t>
  </si>
  <si>
    <t>Radič štrucar (1kg)</t>
  </si>
  <si>
    <t>Redkvica rdeča (1kg)</t>
  </si>
  <si>
    <t>Solata – mehka (1kg)</t>
  </si>
  <si>
    <t>Solata – endivja (1kg)</t>
  </si>
  <si>
    <t>Solata –ledenka (1kg)</t>
  </si>
  <si>
    <t>Zelena gomolj (1kg)</t>
  </si>
  <si>
    <t>Zelje – sveže (1kg)</t>
  </si>
  <si>
    <t>Zelje sveže – kitajsko (1kg)</t>
  </si>
  <si>
    <t>Zelje sveže – rdeče (1kg)</t>
  </si>
  <si>
    <t>SUHA ZELENJAVA</t>
  </si>
  <si>
    <t>Čičerika (1kg)</t>
  </si>
  <si>
    <t>Fižol v zrnju češnjevec (1kg)</t>
  </si>
  <si>
    <t>Fižol v zrnju beli ploščati (1kg)</t>
  </si>
  <si>
    <t>Ananas (1kg)</t>
  </si>
  <si>
    <t>Banane (1kg)</t>
  </si>
  <si>
    <t>Breskve (1kg)</t>
  </si>
  <si>
    <t>Nektarine (1kg)</t>
  </si>
  <si>
    <t>Češnje (1kg)</t>
  </si>
  <si>
    <t>Grenivke bele (1kg)</t>
  </si>
  <si>
    <t>Grozdje belo  (1kg)</t>
  </si>
  <si>
    <t>Grozdje črno (1kg)</t>
  </si>
  <si>
    <t>Grozdje rdeče (1kg)</t>
  </si>
  <si>
    <t>Hruške (1kg)</t>
  </si>
  <si>
    <t>Jabolka (1kg)</t>
  </si>
  <si>
    <t>Jagode (1kg)</t>
  </si>
  <si>
    <t>Kaki vanilija (1kg)</t>
  </si>
  <si>
    <t>Kivi (1kg)</t>
  </si>
  <si>
    <t>Klementine (1kg)</t>
  </si>
  <si>
    <t>Limone (1kg)</t>
  </si>
  <si>
    <t>Limeta  (1kg)</t>
  </si>
  <si>
    <t>Lubenica (1kg)</t>
  </si>
  <si>
    <t>Mandarine (1kg)</t>
  </si>
  <si>
    <t>Marelice (1kg)</t>
  </si>
  <si>
    <t>Melona  (1kg)</t>
  </si>
  <si>
    <t>Mango (1kg)</t>
  </si>
  <si>
    <t>Naši (1kg)</t>
  </si>
  <si>
    <t>Pomaranče  (1kg)</t>
  </si>
  <si>
    <t>Ringlo (1kg)</t>
  </si>
  <si>
    <t>Slive sveže (1kg)</t>
  </si>
  <si>
    <t>SUHO SADJE</t>
  </si>
  <si>
    <t>Orehi – jedrca (1kg)</t>
  </si>
  <si>
    <t>Rozine (1kg)</t>
  </si>
  <si>
    <t>Suho sadje - slive brez koščic (1kg)</t>
  </si>
  <si>
    <t>Suho sadje - jabolka krhlji (brez lipine) (1kg)</t>
  </si>
  <si>
    <t>Suho sadje -  marelice brez koščic (1kg)</t>
  </si>
  <si>
    <t>Suho sadje - hruške krhlji (1kg)</t>
  </si>
  <si>
    <t>Suhe fige (1kg)</t>
  </si>
  <si>
    <t xml:space="preserve">1. SKLOP : MLEKO IN MLEČNI IZDELKI </t>
  </si>
  <si>
    <t>Orient. letna kol.</t>
  </si>
  <si>
    <t>FERMENTIRANI IZDELKI</t>
  </si>
  <si>
    <t>Jogurt sadni, različni okusi z manj kot 2,3 % mm (150g-180g)</t>
  </si>
  <si>
    <t>Jogurt sadni, različni okusi z najmanj 3,2 % mm (150g-180g)</t>
  </si>
  <si>
    <t>Jogurt  navadni  z manj kot 1,6% mm (150g-180g)</t>
  </si>
  <si>
    <t>Jogurt probiotični, navadni, z manj kot 1,6% mm, tekoči (1kg)</t>
  </si>
  <si>
    <t>Jogurt sadni  različni okusi z manj kot 1,6 % mm, tekoči (1kg)</t>
  </si>
  <si>
    <t>Jogurt  probiotični navadni z manj kot 1,6% mm, tekoči (150g-180g) (kot napr. EGO napitek)</t>
  </si>
  <si>
    <t>Jogurt probiotični sadni, različni okusi z manj kot 1,6% mm, tekoči (150g-180g) (kot napr. EGO napitek)</t>
  </si>
  <si>
    <t>Jogurt  probiotični, navadni z manj kot 1,6 mm, tekoči 250g (kot napr. EGO)</t>
  </si>
  <si>
    <t>Jogurt  probiotični, sadni,  različni okusi, z manj kot 1,6 mm, tekoči 250g (kot napr. EGO)</t>
  </si>
  <si>
    <t>Jogurtov napitek s funkcionalnimi dodatki sadni 250g (kot npr. EGO slim in vital)</t>
  </si>
  <si>
    <t>Jogurtov napitek s funkcionalnimi dodatki naravni 250g (kot napr. EGO slim in vital)</t>
  </si>
  <si>
    <t>DESERTI</t>
  </si>
  <si>
    <t>Desert različni okusi 150g-160g</t>
  </si>
  <si>
    <t>DRUGI IZDELKI</t>
  </si>
  <si>
    <t>Mleko kislo do 3,2 mm (180g)</t>
  </si>
  <si>
    <t>Puding različni okusi 125g-200g</t>
  </si>
  <si>
    <t>Sir sveži kremni Mascarpone (250g)</t>
  </si>
  <si>
    <t>MASLO</t>
  </si>
  <si>
    <t>Maslo surovo 1. kvalitete (250g)</t>
  </si>
  <si>
    <t>MLEKO</t>
  </si>
  <si>
    <t>Mleko sterilizirano 3,5 mm homogenizirano (200ml)</t>
  </si>
  <si>
    <t>Mleko sterilizirano  3,5 mm homogenizirano (1l)</t>
  </si>
  <si>
    <t>kos/box</t>
  </si>
  <si>
    <t>Mleko v prahu  z najmanj 26% mm (1kg)</t>
  </si>
  <si>
    <t>Mleko čokoladno sterilizirano  3,5 mm homogenizirano (200ml)</t>
  </si>
  <si>
    <t>NAMAZI</t>
  </si>
  <si>
    <t>Namaz navadni 2,5g-3kg</t>
  </si>
  <si>
    <t>Namaz različni okusi 50g-70g</t>
  </si>
  <si>
    <t>Namaz različni okusi 2,5kg-3kg</t>
  </si>
  <si>
    <t>SIRI</t>
  </si>
  <si>
    <t xml:space="preserve">Sir trdi  2,5kg-3kg </t>
  </si>
  <si>
    <t xml:space="preserve">Sir poltrdi z minimalno 40 % mm 2,5kg-3kg </t>
  </si>
  <si>
    <t xml:space="preserve">Sir poltrdi z minimalno 30 % mm 2,5kg-3kg </t>
  </si>
  <si>
    <t xml:space="preserve">Sir poltrdi z minimalno 45% mm 2,5kg-3kg </t>
  </si>
  <si>
    <t xml:space="preserve">Sir mehki 1kg-1,5kg </t>
  </si>
  <si>
    <t>Sir dimljen 140g-300g</t>
  </si>
  <si>
    <t>Sir z minimalno 10% mm (kot napr. Samostanski) (1kg)</t>
  </si>
  <si>
    <t>Sir riban-mešanica trdih ribanih sirov</t>
  </si>
  <si>
    <t>Sir topljen (a8) 140g</t>
  </si>
  <si>
    <t>Sir topljen z dodatki  (a8) 140g</t>
  </si>
  <si>
    <t>Sir beli sveži - feta v slanici (250g-500g)</t>
  </si>
  <si>
    <t>Sir za žar 500g</t>
  </si>
  <si>
    <t>Sir sveži polnomastni v slanici, kroglice, min. 40% mm v suhi snovi, do 250g( kvaliteta Mozzarella ali enakovredno)</t>
  </si>
  <si>
    <t>Sir sveži polnomastni v slanici, v kosu, min. 40% mm v suhi snovi 500g( kvaliteta Mozzarella ali enakovredno)</t>
  </si>
  <si>
    <t>SKUTA</t>
  </si>
  <si>
    <t>Skuta s podloženim ali nadloženim sadjem, različni okusi z min. 10% m.m.  Suhi snovi, do 20% sadnega pripravka (110g-150g)</t>
  </si>
  <si>
    <t>SLADOLED</t>
  </si>
  <si>
    <t>Sladoled, mlečni krem, banjica več okusov 1l-4l</t>
  </si>
  <si>
    <t>l</t>
  </si>
  <si>
    <t>Sladoled, vodni, banjica 1l-4l</t>
  </si>
  <si>
    <t>Sladoled, vodni 70ml-135ml</t>
  </si>
  <si>
    <t>Sladoled – kornet več okusov 70ml-135ml</t>
  </si>
  <si>
    <t>Sladoled kremni v  lončku okus čokolada 120ml</t>
  </si>
  <si>
    <t>Sladoled kremni v  lončku okus vanilija  120ml</t>
  </si>
  <si>
    <t>SMETANA</t>
  </si>
  <si>
    <t>Smetana kisla 20% m.m. 180g-250g</t>
  </si>
  <si>
    <t>Smetana kisla 400g 20% mm</t>
  </si>
  <si>
    <t>Smetana za kuhanje 0,5l</t>
  </si>
  <si>
    <t>Smetana sladka rastlinska 1l</t>
  </si>
  <si>
    <t>Smetana sladka 33% trajna 1l</t>
  </si>
  <si>
    <t>IZDELKI BREZ LAKTOZE</t>
  </si>
  <si>
    <t>Mleko sterilizirano 1,5 - 3,5 mm brez laktoze 1l</t>
  </si>
  <si>
    <t>Jogurt naravni brez laktoze 250g</t>
  </si>
  <si>
    <t>Jogurt sadni brez laktoze 250g</t>
  </si>
  <si>
    <t>Sir poltrdi polnomastni min. 35% mm brez laktoze 330g-500g</t>
  </si>
  <si>
    <t xml:space="preserve">2. SKLOP : MESO IN MESNI IZDELKI </t>
  </si>
  <si>
    <t xml:space="preserve">SVEŽE GOVEJE IN TELEČJE MESO </t>
  </si>
  <si>
    <t>Goveja ledja mlada SK, (1kg)</t>
  </si>
  <si>
    <t>Goveja ledja mlada BK, (1kg)</t>
  </si>
  <si>
    <t>Govedina mlada, pečenka pljučna, extra (brez "verige") (1kg)</t>
  </si>
  <si>
    <t>Junčje pleče sveže BK, v kosu (1kg)</t>
  </si>
  <si>
    <t>Junčje pleče sveže BK, kocke (1kg)</t>
  </si>
  <si>
    <t>Junčje stegno sveže BK, zrezki (80g-140g)</t>
  </si>
  <si>
    <t>Junčje stegno sveže BK, kocke (1kg)</t>
  </si>
  <si>
    <t>Junčje stegno očiščeno, max. 20% maščobe, mleto(1kg)</t>
  </si>
  <si>
    <t>Mešano mleto meso 50:50 (govedina: svinjina), max. 20% maščobe (1kg)</t>
  </si>
  <si>
    <t>Telečje nabodalo (80g-140g)</t>
  </si>
  <si>
    <t>Telečji kare sveži, BK (80g-140g)</t>
  </si>
  <si>
    <t>Telečje pleče sveže BK v kosu (1kg)</t>
  </si>
  <si>
    <t>Telečje pleče sveže BK, kocke (1kg)</t>
  </si>
  <si>
    <t xml:space="preserve">Telečje stegno sveže BK, v kosu (1kg) </t>
  </si>
  <si>
    <t>Telečje stegno sveže BK, kocke (1kg)</t>
  </si>
  <si>
    <t>Telečje stegno sveže, zrezki (80g-140g)</t>
  </si>
  <si>
    <t>Telečje rebra sveža  SK, nažagana (1kg)</t>
  </si>
  <si>
    <t>MAST IN MAŠČOBNI IZDELKI</t>
  </si>
  <si>
    <t>Ocvirki suhi (1kg)</t>
  </si>
  <si>
    <t>Svinjska mast (1kg)</t>
  </si>
  <si>
    <t>Zaseka (1kg)</t>
  </si>
  <si>
    <t>Ocvirkova mast (1kg)</t>
  </si>
  <si>
    <t>MESNI PRIPRAVKI</t>
  </si>
  <si>
    <t>Pleskavice (80g-160g)</t>
  </si>
  <si>
    <t>Čevapčiči (1kg)</t>
  </si>
  <si>
    <t>Masa za čevapčiče, pleskavice (1kg)</t>
  </si>
  <si>
    <t>Pečenice v naravnem ovoju (80g-120g)</t>
  </si>
  <si>
    <t>Pečenice telečje (80g-120g)</t>
  </si>
  <si>
    <t>PASTERIZIRANE IN SUŠENE MESNINE</t>
  </si>
  <si>
    <t>Šunka, prekajena, v kosu, brez kosti in kože (1kg)</t>
  </si>
  <si>
    <t>Rebra, svinjska, prekajena, s kostjo, v kosu (1kg)</t>
  </si>
  <si>
    <t>Vratovina , prekajena, brez kosti, v kosu (1kg)</t>
  </si>
  <si>
    <t>Stegno, svinjsko, sušeno, narezano (1kg)</t>
  </si>
  <si>
    <t>Krvavica (100g-120g)</t>
  </si>
  <si>
    <t>Klobasa za kuhanje (60g-80g)</t>
  </si>
  <si>
    <t>Kranjska klobasa, certificirana (1kg)</t>
  </si>
  <si>
    <t>Zašinek, budjola, narezan (1kg)</t>
  </si>
  <si>
    <t>Klobasa, grobo mleta, trajna (1kg)</t>
  </si>
  <si>
    <t>Panceta suhomesnati trajni izdelek (1kg)</t>
  </si>
  <si>
    <t>Slanina hamburška menata pečena -poltrajni izdelek, v kosu (1kg)</t>
  </si>
  <si>
    <t>Slanina hamburška menata pečena -poltrajni izdelek, narezana(1kg)</t>
  </si>
  <si>
    <t>Slanina hamburška menata pečena -poltrajni izdelek, kocke(1kg)</t>
  </si>
  <si>
    <t>Tlačenka v.p. v kosu, (1kg)</t>
  </si>
  <si>
    <t>Hrenovke telečje v naravnem ovoju, par (100g-150g)</t>
  </si>
  <si>
    <t>Hrenovke v naravnem ovoju, par  (100g-150g)</t>
  </si>
  <si>
    <t>Klobasa žar,  par  (100g-150g)</t>
  </si>
  <si>
    <t>Sir mesni (1kg)</t>
  </si>
  <si>
    <t>Pršut kraški BK, v kosu  (500g)</t>
  </si>
  <si>
    <t xml:space="preserve">Pršut kraški BK, narezan + v.p. (80g-100g) </t>
  </si>
  <si>
    <t>Pršut, kuhan,  narezan (1kg)</t>
  </si>
  <si>
    <t>Pršut, pečen,  narezan (1kg)</t>
  </si>
  <si>
    <t>Salama: blejska, v kosu (1kg)</t>
  </si>
  <si>
    <t>Salama: blejska, narezana (1kg)</t>
  </si>
  <si>
    <t>Salama: mortadela navadna, v kosu (1kg)</t>
  </si>
  <si>
    <t>Salama: mortadela navadna, narezana(1kg)</t>
  </si>
  <si>
    <t>Salama: mortadela z olivami, narezana(1kg)</t>
  </si>
  <si>
    <t>Salama: posebna, v kosu (1kg)</t>
  </si>
  <si>
    <t>Salama: posebna, narezana (1kg)</t>
  </si>
  <si>
    <t>Salama: posebnica z vrtninami, narezana (1kg)</t>
  </si>
  <si>
    <t>Salama: pariška, v kosu (1kg)</t>
  </si>
  <si>
    <t>Salama: pariška, narezana (1kg)</t>
  </si>
  <si>
    <t>Salama: ljubljanska, v kosua (1kg)</t>
  </si>
  <si>
    <t>Salama: ljubljanska, narezana (1kg)</t>
  </si>
  <si>
    <t>Salama: trajna, grobo mleta, v kosu (1kg)</t>
  </si>
  <si>
    <t>Salama: trajna, grobo mleta, narezana (1kg)</t>
  </si>
  <si>
    <t>Salama: trajna, fino mleta, narezana (1kg)</t>
  </si>
  <si>
    <t>Salama: šunka v ovitku, v kosu (1kg)</t>
  </si>
  <si>
    <t>Salama: šunka v ovitku, narezana (1kg)</t>
  </si>
  <si>
    <t>Salama: šunkarica, v kosu (1kg)</t>
  </si>
  <si>
    <t>Salama: šunkarica, narezana (1kg)</t>
  </si>
  <si>
    <t>Salama: pizza šunka, v kosu (1kg)</t>
  </si>
  <si>
    <t>Salama: pizza šunka, narezna (1kg)</t>
  </si>
  <si>
    <t>Salama: tirolska, v kosu (1kg)</t>
  </si>
  <si>
    <t>Salama: tirolska, narezana (1kg)</t>
  </si>
  <si>
    <t>Salama:alpska razrez+v.pakirana porcijsko</t>
  </si>
  <si>
    <t>SVEŽE SVINJSKO MESO</t>
  </si>
  <si>
    <t>Svinjski kare SK, nažagan (120g-180g)</t>
  </si>
  <si>
    <t>Svinjski kare BK, razrez (1kg)</t>
  </si>
  <si>
    <t>Svinjki vrat sveži SK, nažagan (1kg)</t>
  </si>
  <si>
    <t>Svinjki vrat sveži BK, v kosu (1kg)</t>
  </si>
  <si>
    <t xml:space="preserve">Svinjki vrat sveži BK, (120g-180g) </t>
  </si>
  <si>
    <t>Svinjsko pleče sveže očiščeno BK, v kosu (1kg)</t>
  </si>
  <si>
    <t>Svinjsko pleče sveže očiščeno BK, kocke (1kg)</t>
  </si>
  <si>
    <t>Svinjsko pleče sveže očiščeno BK, max. 20% maščobe, mleto (1kg)</t>
  </si>
  <si>
    <t>Svinjsko stegno sveže očiščeno BK, v kosu (1kg)</t>
  </si>
  <si>
    <t>Svinjsko stegno sveže očiščeno BK, kocke (1kg)</t>
  </si>
  <si>
    <t>Svinjsko stegno sveže očiščeno BK, zrezki (80g-140g)</t>
  </si>
  <si>
    <t>Svinjsko stegno sveže očiščeno BK, max. 20% maščobe, mleto (1kg)</t>
  </si>
  <si>
    <t>Svinjsko nabodalo (80g-140g)</t>
  </si>
  <si>
    <t>Mrežna pečenka (1kg)</t>
  </si>
  <si>
    <t>Svinjska rebra sveža BK, v kosu (1kg)</t>
  </si>
  <si>
    <t>Svinjska rebra sveža SK nažagano, v kosu (1kg)</t>
  </si>
  <si>
    <t>Svinjska ribica file v kosu (1kg)</t>
  </si>
  <si>
    <t>Svinjska pljučna (1kg)</t>
  </si>
  <si>
    <t>DROBOVINA IN KOSTI</t>
  </si>
  <si>
    <t>Kosti sveže mlado za juho, nažagane (1kg)</t>
  </si>
  <si>
    <t>Rep mladega goveda, nažagano (1kg)</t>
  </si>
  <si>
    <t>Kosti sveže svinjske mesnate (1kg)</t>
  </si>
  <si>
    <t>Svinjske nogice in repki razrez (1kg)</t>
  </si>
  <si>
    <t>Vampi mlado govedo, kuhani in rezani (1kg)</t>
  </si>
  <si>
    <t xml:space="preserve">Srce, mlado govedo, razrez  (1kg) </t>
  </si>
  <si>
    <t xml:space="preserve">Srce, svinjsko, razrez  (1kg) </t>
  </si>
  <si>
    <t>Jetra mlado govedo, razrez (1kg)</t>
  </si>
  <si>
    <t>Jetra svinjska, razrez (1kg)</t>
  </si>
  <si>
    <t>Mesni narezek 150g</t>
  </si>
  <si>
    <t>MAX SKUPNO ODSTOPANJE 2% NAROČENE TEŽE</t>
  </si>
  <si>
    <t xml:space="preserve">3. SKLOP : SVEŽE PERUTNINSKO MESO IN IZDELKI </t>
  </si>
  <si>
    <t>SVEŽE PERUTNINSKO MESO IN DROBOVINA</t>
  </si>
  <si>
    <t>Kokoši, zamrznjene (1kg)</t>
  </si>
  <si>
    <t>Bedra, piščančja  SKK (200g-250g)</t>
  </si>
  <si>
    <t>Bedra, piščančja BKK  (120g-200g)</t>
  </si>
  <si>
    <t xml:space="preserve">Stegno, piščančje (120g-140g) </t>
  </si>
  <si>
    <t xml:space="preserve">Stegno, piščančje BKK(120g-140g) </t>
  </si>
  <si>
    <t>Stegna, piščančja, BKK, kocke (1kg)</t>
  </si>
  <si>
    <t>Krače, piščančje (120-140g)</t>
  </si>
  <si>
    <t>Krila, piščančja brez špic (1kg)</t>
  </si>
  <si>
    <t xml:space="preserve">File - Prsa, piščančja BKK (1kg) </t>
  </si>
  <si>
    <t>File, piščančji, zrezki (60g-100g)</t>
  </si>
  <si>
    <t>File, piščančji, kocke (1kg)</t>
  </si>
  <si>
    <t>Mleto meso, piščančje (1kg)</t>
  </si>
  <si>
    <t>Nabodala piščančja (100g-120g)</t>
  </si>
  <si>
    <t>File, puranji (1kg)</t>
  </si>
  <si>
    <t>File, puranji, zrezek (80g-160g)</t>
  </si>
  <si>
    <t>Stegna puranja, BKK (1kg)</t>
  </si>
  <si>
    <t>Stegna puranja, BKK, kocke (1kg)</t>
  </si>
  <si>
    <t>Puranje mleto meso (1kg)</t>
  </si>
  <si>
    <t>Ražnjiči, puranji (100g-120g)</t>
  </si>
  <si>
    <t>DROBOVINA</t>
  </si>
  <si>
    <t>Jetra, srca, piščančja (1kg)</t>
  </si>
  <si>
    <t>Želodci, piščančji (1kg)</t>
  </si>
  <si>
    <t>PERUTNINSKI MESNI IZDELKI</t>
  </si>
  <si>
    <t>Hrenovka, piščančja v nar.ovoju (70g-90g)</t>
  </si>
  <si>
    <t>Hrenovka, piščančja brez ovoja  (1kg)</t>
  </si>
  <si>
    <t>Sir, mesni perutninski (1kg)</t>
  </si>
  <si>
    <t>Medaljon piščančji (60g-100g)</t>
  </si>
  <si>
    <t>Pleskavica 100% perutninska (60g-120g)</t>
  </si>
  <si>
    <t>Čevapčiči, perutninski (1kg)</t>
  </si>
  <si>
    <t>Prsi, dimljene perutninske (1kg)</t>
  </si>
  <si>
    <t>Puranja pečena šunka 350g</t>
  </si>
  <si>
    <t>Salama: prsa, piščančja v ovoju v kosu (1kg)</t>
  </si>
  <si>
    <t>Salama: prsa, piščančja v ovoju,  narezana (1kg)</t>
  </si>
  <si>
    <t>Salama:  prsa, puranja v ovoju(fi 9),v kosu (1kg)</t>
  </si>
  <si>
    <t>Salama:  prsa, puranja v ovoju (fi 9), narezana (1kg)</t>
  </si>
  <si>
    <t>Salama: posebna piščančja v kosu (1kg)</t>
  </si>
  <si>
    <t>Salama: posebna piščančja, narezana, (1kg)</t>
  </si>
  <si>
    <t>Salama: posebna z vrtninami, piščančja v kosu (1kg)</t>
  </si>
  <si>
    <t>Salama: posebna z vrtninami, piščančja, narezana, (1kg)</t>
  </si>
  <si>
    <t>Pašteta piščančja 50g</t>
  </si>
  <si>
    <t>Pašteta piščančja 30g kot npr. Njami</t>
  </si>
  <si>
    <t xml:space="preserve">4.SKLOP : RIBE in RIBJI IZDELKI </t>
  </si>
  <si>
    <t>ZAMRZNJENE RIBE</t>
  </si>
  <si>
    <t xml:space="preserve">Argentinski oslič file (60g-120g) </t>
  </si>
  <si>
    <t>Argentinski oslič medaljon (kos 90g-120g)</t>
  </si>
  <si>
    <t xml:space="preserve">Vitki som (pangasius sp.), file (1kg) </t>
  </si>
  <si>
    <t>Novozelandski repak ali morska ščuka, file (1kg)</t>
  </si>
  <si>
    <t>MEHKUŽCI ZAMRZNJENI</t>
  </si>
  <si>
    <t>Morski sadeži (1kg)</t>
  </si>
  <si>
    <t>Hobotnica (Octopus vulgaris) (1kg)</t>
  </si>
  <si>
    <t>RIBE KONZERVIRANE, PAŠTETE</t>
  </si>
  <si>
    <t xml:space="preserve">Tuna v olju 500g-1800g </t>
  </si>
  <si>
    <t>Skuša, kosi,  z zelenjavo (115g-125g)</t>
  </si>
  <si>
    <t>Skuša v olju, fileti (115g-125g)</t>
  </si>
  <si>
    <t>Pašteta, skušina, z zelenjavo (50g)</t>
  </si>
  <si>
    <t>Pašteta, tunina (45g-50g)</t>
  </si>
  <si>
    <t>PANIRANO</t>
  </si>
  <si>
    <t>Paniran ribji file- aljaški polak (80g)</t>
  </si>
  <si>
    <t>Lignji, rezani, panirani v moki iqf (individual quick frozen) 1kg</t>
  </si>
  <si>
    <t xml:space="preserve">5. SKLOP :  KRUH,  PEKOVSKO IN SLAŠČIČARSKO PECIVO </t>
  </si>
  <si>
    <t>KRUH</t>
  </si>
  <si>
    <t>Kruh - pirin, mešan (rezan) (750g-1kg)</t>
  </si>
  <si>
    <t>Kruh - pšenični polbeli, štruca (rezan) (1kg)</t>
  </si>
  <si>
    <t>Kruh - pšenični črni, štruca (rezan) (1kg)</t>
  </si>
  <si>
    <t>Kruh -  rženi mešani, štruca (rezan) (1kg)</t>
  </si>
  <si>
    <t>Kruh -  rženi (1kg)</t>
  </si>
  <si>
    <t>0,05</t>
  </si>
  <si>
    <t>Kruh - koruzni mešani, štruca (rezan) (1kg)</t>
  </si>
  <si>
    <t>Kruh - polnozrnati (rezan) (750g-1kg)</t>
  </si>
  <si>
    <t>Kruh - ajda in koruza (750g-1kg)</t>
  </si>
  <si>
    <t>0,10</t>
  </si>
  <si>
    <t>Kruh pšenični polbeli (1kg), (rezan) (pakiran 2/1)</t>
  </si>
  <si>
    <t>Kruh pšenični polbeli (1kg), (rezan) (pakiran 1/1)</t>
  </si>
  <si>
    <t>Kruh - ajdov mešani, modelni (rezan) (750g-1kg) (pakiran 2/1)</t>
  </si>
  <si>
    <t>Kruh - ajdov mešani, modelni (rezan) (750g-1kg) (pakiran 1/1)</t>
  </si>
  <si>
    <t>Kruh pšenični beli, modelni, (rezan) (750g-1kg) (pakiran 2/1)</t>
  </si>
  <si>
    <t>Kruh pšenični beli, modelni, (rezan) (750g-1kg) (pakiran 1/1)</t>
  </si>
  <si>
    <t>Kruh pšenični črni, modelni (rezan) (750g-1kg) (pakiran 2/1)</t>
  </si>
  <si>
    <t>Kruh pšenični črni, modelni (rezan) (750g-1kg) (pakiran 1/1)</t>
  </si>
  <si>
    <t>Kruh koruzni, modelni (rezan) (750g-1kg) (pakiran 2/1)</t>
  </si>
  <si>
    <t>Kruh koruzni, modelni (rezan) (750g-1kg) (pakiran 1/1)</t>
  </si>
  <si>
    <t>Kruh - pšenični polbeli, modelni (rezan) (pakiran 2/1)</t>
  </si>
  <si>
    <t>Kruh - pšenični polbeli, modelni (rezan) (pakiran 1/1)</t>
  </si>
  <si>
    <t>Kruh ovseni mašani, modelni (rezan) 750g-1kg) (pakiran 2/1)</t>
  </si>
  <si>
    <t>Kruh ovseni mašani, modelni (rezan) 750g-1kg) (pakiran 1/1)</t>
  </si>
  <si>
    <t xml:space="preserve">Pecivo, pekovsko, belo (60g) </t>
  </si>
  <si>
    <t xml:space="preserve">Pecivo, pekovsko, belo (80g) </t>
  </si>
  <si>
    <t xml:space="preserve">Pecivo, pekovsko, črno (60g) </t>
  </si>
  <si>
    <t xml:space="preserve">Pecivo, pekovsko, črno (80g) </t>
  </si>
  <si>
    <t>Pecivo, pekovsko, rženo (60g)</t>
  </si>
  <si>
    <t>0,06</t>
  </si>
  <si>
    <t>Pecivo, pekovsko, rženo (80g)</t>
  </si>
  <si>
    <t xml:space="preserve">Pecivo, pekovsko, polnozrnato (60g) </t>
  </si>
  <si>
    <t xml:space="preserve">Pecivo, pekovsko, polnozrnato (80g) </t>
  </si>
  <si>
    <t xml:space="preserve">Pecivo, pekovsko, s semeni (60g) </t>
  </si>
  <si>
    <t xml:space="preserve">Pecivo, pekovsko, s semeni (80g) </t>
  </si>
  <si>
    <t xml:space="preserve">Pecivo, pekovsko, ovseno(60g) </t>
  </si>
  <si>
    <t xml:space="preserve">Pecivo, pekovsko, ovseno(80g) </t>
  </si>
  <si>
    <t xml:space="preserve">Pecivo, mlečno (40g) </t>
  </si>
  <si>
    <t xml:space="preserve">Pecivo, mlečno (80g) </t>
  </si>
  <si>
    <t xml:space="preserve">Štručka hot dog (120g) </t>
  </si>
  <si>
    <t>Kajzerica pšenična polbela (80g)</t>
  </si>
  <si>
    <t>Kajzerica pšenična črna(60g)</t>
  </si>
  <si>
    <t>SLADKO PEKOVSKO PECIVO</t>
  </si>
  <si>
    <t>Buhtelj (60g)</t>
  </si>
  <si>
    <t>Buhtelj (80g)</t>
  </si>
  <si>
    <t>0,08</t>
  </si>
  <si>
    <t>Krof, marmeladni (60g)</t>
  </si>
  <si>
    <t>Krof, marmeladni (80g)</t>
  </si>
  <si>
    <t>Izdelek iz listnatega testa brez polnila (60g)</t>
  </si>
  <si>
    <t>Izdelek iz listnatega testa s polnilom (čokolada ali marmelada) (60g)</t>
  </si>
  <si>
    <t>Izdelek iz listnatega testa s polnilom (čokolada ali marmelada) (80g)</t>
  </si>
  <si>
    <t>SLADKI FINI PEKOVSKI IZDELKI</t>
  </si>
  <si>
    <t>Potica, različni nadevi (oreh, kokos, pehtran-skuta) (500g-1kg)</t>
  </si>
  <si>
    <t>50</t>
  </si>
  <si>
    <t>Potica, orehova  (10g) pakiran</t>
  </si>
  <si>
    <t>500</t>
  </si>
  <si>
    <t>200</t>
  </si>
  <si>
    <t>SLAŠČIČARSKO PECIVO</t>
  </si>
  <si>
    <t>Kremna rezina (80g)</t>
  </si>
  <si>
    <t>100</t>
  </si>
  <si>
    <t>0,04</t>
  </si>
  <si>
    <t>Torta čokoladna ali sadna (cela) (1kg-2kg)</t>
  </si>
  <si>
    <t>Torta ledena (cela) (1kg-2kg)</t>
  </si>
  <si>
    <t>DRUGI PEKOVSKI IZDELKI</t>
  </si>
  <si>
    <t>Drobtine, bele (1kg)</t>
  </si>
  <si>
    <t>Prepečenec (330g)</t>
  </si>
  <si>
    <t>330g</t>
  </si>
  <si>
    <t>Pri vseh pakiranjih kruha po 2kosa (2/1) je teža paketa 100g!</t>
  </si>
  <si>
    <t>Pri vseh pakiranjih kruha po 1kos (1/1) je teža paketa 50g!</t>
  </si>
  <si>
    <t xml:space="preserve">6. SKLOP :  JAJCA </t>
  </si>
  <si>
    <t>Blago v ponudbi je I. kakovostnega razreda.</t>
  </si>
  <si>
    <t>Margarina dietna lahka 40% (250g)</t>
  </si>
  <si>
    <t>Marg. tekoča za pečenje ali pod. (2l)</t>
  </si>
  <si>
    <t>Margarina porcijska dietna (20g)</t>
  </si>
  <si>
    <t>Šampinjoni rezani narezani (2,5kg)</t>
  </si>
  <si>
    <t>Sadni nektar-pomaranča 50% (1l)</t>
  </si>
  <si>
    <t>Sadni sirup-gozdni sadeži (5l)</t>
  </si>
  <si>
    <t>Peresniki, brez jajc (500g)</t>
  </si>
  <si>
    <t>Kruh - pšenični beli (1kg),( rezan) (pakiran 2/1)</t>
  </si>
  <si>
    <t>0,12</t>
  </si>
  <si>
    <t>Zavitek, jabolčni (120g)</t>
  </si>
  <si>
    <t>Izdelek iz listnatega testa brez polnila (80g)</t>
  </si>
  <si>
    <t>Štrukelj orehov (120g)</t>
  </si>
  <si>
    <t>Zavitek, skutni (120g)</t>
  </si>
  <si>
    <t>Keksi mešani (1kg)</t>
  </si>
  <si>
    <t>Minjoni čokoladni, sadni (40g)</t>
  </si>
  <si>
    <t>40</t>
  </si>
  <si>
    <t>24</t>
  </si>
  <si>
    <t>Mlinci (1 kg)</t>
  </si>
  <si>
    <t>30</t>
  </si>
  <si>
    <t>Kruhove kocke (1kg)</t>
  </si>
  <si>
    <t>Jajca kokošja, sveža razred A (63-73g)</t>
  </si>
  <si>
    <t>Rastlinsko olje, jedilno rafinirano (5l)</t>
  </si>
  <si>
    <t>Česen (1kg)</t>
  </si>
  <si>
    <t>Repa, kisla (1 - 6kg)</t>
  </si>
  <si>
    <t>Solata – kristalka (1kg)</t>
  </si>
  <si>
    <t>Zelje  – kislo (1 - 6kg)</t>
  </si>
  <si>
    <t>Koruza mlečna zrnje (450g)</t>
  </si>
  <si>
    <t>Vlečeno testo (1 - 5kg)</t>
  </si>
  <si>
    <t>Cmoki, skutno-zdrobovi (priloga) (1-3kg)</t>
  </si>
  <si>
    <t>Cmoki, kruhovi (1 -3kg)</t>
  </si>
  <si>
    <t>Cmoki, pirini marelični nadev (1-3kg)</t>
  </si>
  <si>
    <t xml:space="preserve">Svaljki, krompirjevi brez skute (1-3kg) </t>
  </si>
  <si>
    <t>Svaljki, krompirjevi in rženi, brez skute (1-3kg)</t>
  </si>
  <si>
    <t>Štruklji, ajdovi, z orehi (1-3kg)</t>
  </si>
  <si>
    <t>Štruklji, ajdovi, s skuto (1-3kg)</t>
  </si>
  <si>
    <t>Njoki s skuto (1-3kg)</t>
  </si>
  <si>
    <t xml:space="preserve">Njoki s špinačo (1-3kg) </t>
  </si>
  <si>
    <t>Sokovi morajo imeti zamaške, da se embalaža tudi po odprtju ponovno zapre.</t>
  </si>
  <si>
    <t>Peresniki (1-5kg)</t>
  </si>
  <si>
    <t>Polžki dvojno zaviti (1-5kg)</t>
  </si>
  <si>
    <t>Polžki drobni (1-5kg)</t>
  </si>
  <si>
    <t>Špageti – tanki št. 7 (0,5-5kg)</t>
  </si>
  <si>
    <t>Metuljčki-mali  (500g)</t>
  </si>
  <si>
    <t>Čokoladni namaz (1-3kg)</t>
  </si>
  <si>
    <t>Čokoladno lešnikov namaz (500g)</t>
  </si>
  <si>
    <t>Mlečna rezina (30g)</t>
  </si>
  <si>
    <t>Vino črno refošk ali podobno (1l)</t>
  </si>
  <si>
    <t>Drobnjak (sušen) (500g)</t>
  </si>
  <si>
    <t>Bazilika zdrobljena, sušena) ( (15g)</t>
  </si>
  <si>
    <t>Puranji mesni narezek (100g)</t>
  </si>
  <si>
    <t>Napitek instant Cedevita različni okusi (19g)</t>
  </si>
  <si>
    <t>Jajca kokošja iz ekološke reje, sveža, razred A (63-73g)</t>
  </si>
  <si>
    <t>Listnato testo (500g)</t>
  </si>
  <si>
    <t>JAJČNE TESTENINE (od 1 do 31)</t>
  </si>
  <si>
    <t>TESTENINE BREZ JAJC (od 32 do 57)</t>
  </si>
  <si>
    <t>MOKE, KRISPIJI, KAŠA,TESTO (od 58 do 83)</t>
  </si>
  <si>
    <t>105.</t>
  </si>
  <si>
    <t>107.</t>
  </si>
  <si>
    <t>110.</t>
  </si>
  <si>
    <t>114.</t>
  </si>
  <si>
    <t>115.</t>
  </si>
  <si>
    <t>119.</t>
  </si>
  <si>
    <t>121.</t>
  </si>
  <si>
    <t>Čaj kamilica, pakiran v filter vrečke 2g (40g)</t>
  </si>
  <si>
    <t>Čaj indijski, pakiran v filter vrečke 2g (40g)</t>
  </si>
  <si>
    <t>Cene izdelkov naj bodo podane na razpisano težo, v primeru odstopanj tež artiklov morajo biti cene premosorazmerne.</t>
  </si>
  <si>
    <t>Pri izdelavi predračuna so upoštevane zahtevane enote mere ter vse strokovne in ostale zahteve naročnika.</t>
  </si>
  <si>
    <t>Seznanjeni smo z dejstvom, da se razpisane količine blaga med letom lahko spremenijo.</t>
  </si>
  <si>
    <t>Dostava v enoto Grosuplje šest krat tedensko, v času od 6.30-9.00.</t>
  </si>
  <si>
    <t>Dostava v enoto Loški Potok dva krat tedensko, v času od 6.30-9.00.</t>
  </si>
  <si>
    <t>Dostava v enoto Loški Potok trikrat tedensko, v času od 6.30-9.00.</t>
  </si>
  <si>
    <t>Opozorilo: MESO iz EVROPSKEGA TRGA! Po potrebi meso vakumsko pakirano!</t>
  </si>
  <si>
    <t>Mleko sterilizirano z najmanj 3,5 mm homogenizirano z dodatkom vitaminov (1l)</t>
  </si>
  <si>
    <t>Mleko sterilizirano z največ 1,5-1,8 mm homogenizirano z dodatkom vitaminov (1l)</t>
  </si>
  <si>
    <t>Mleko sterilizirano z največ 1,5-1,8 mm homogenizirano (200ml)</t>
  </si>
  <si>
    <t>Mleko sterilizirano z največ 1,5-1,8 mm homogenizirano (1l)</t>
  </si>
  <si>
    <t xml:space="preserve">Skuta nepasirana  z minimalno 35% mm (1kg-5kg) </t>
  </si>
  <si>
    <t>Skuta pasirana z minimalno 35% mm (1kg)</t>
  </si>
  <si>
    <t>Namaz navadni 50g</t>
  </si>
  <si>
    <t>Kefir, z 1,5 % -1,8 % m.m. (150 g)</t>
  </si>
  <si>
    <t>Sladoled kremni več okusov 120ml-135ml (kot npr. Maxim)</t>
  </si>
  <si>
    <t>Sladoled kremni z kakavovim oblivom 70ml-120ml (ko npr. TOM)</t>
  </si>
  <si>
    <t>Klobasa za pečenje, perutninska (60g-120g)</t>
  </si>
  <si>
    <t>Dostava v enoto Loški Potok tri krat tedensko, v času od 6.30-9.00.</t>
  </si>
  <si>
    <t>Dostava v enoto Grosuplje pet krat tedensko, v času od 6.30-9.00.</t>
  </si>
  <si>
    <t>Dostava v enoto Grosuplje tri krat tedensko, v času od 6.30-9.00.</t>
  </si>
  <si>
    <t>Dostava v enoto Grosuplje in Loški Potok 7 krat tedensko, v času od 6.30-7.30, tudi za slaščičarsko pecivo.</t>
  </si>
  <si>
    <t>Dostava v enoto Grosuplje in Loški Potok 2 krat tedensko, v času od 6.30-9.00.</t>
  </si>
  <si>
    <t>Dostava v enoto Grosuplje in Loški Potok dva krat tedensko, v času od 6.30-9.00.</t>
  </si>
  <si>
    <t>Dostava v enoto Loški Potok pet krat tedensko, v času od 6.30-9.00.</t>
  </si>
  <si>
    <t>Dostava v enoto Grosuplje sedem krat tedensko, v času od 6.30-9.00.</t>
  </si>
  <si>
    <t>Dostava v enoto Grosuplje dva krat tedensko, v času od 6.30-9.00.</t>
  </si>
  <si>
    <t>Dostava v enoto Loški Potok en krat tedensko, v času od 6.30-9.00.</t>
  </si>
  <si>
    <t xml:space="preserve">Oljčno olje, ekstra deviško iz ekološke pridelave (1l) </t>
  </si>
  <si>
    <t>Kruh - pšenični beli, štruca (rezan) (1kg)</t>
  </si>
  <si>
    <t>Mleko pasterizirano z 1,5-1,8 mm   homogenizirano (10l)*</t>
  </si>
  <si>
    <t>Mleko pasterizirano z najmanj 3,2 mm   homogenizirano (10l)*</t>
  </si>
  <si>
    <r>
      <t xml:space="preserve">*Pri poziciji 26. in 27., pakirna enota 10l, </t>
    </r>
    <r>
      <rPr>
        <b/>
        <sz val="12"/>
        <rFont val="Times New Roman"/>
        <family val="1"/>
        <charset val="238"/>
      </rPr>
      <t>je potrebno podati ceno za box.</t>
    </r>
  </si>
  <si>
    <t>Zelje  –  kislo-glave (1kg)</t>
  </si>
  <si>
    <t>Kava prava mleta kot npr.Barcaffe(500g)</t>
  </si>
  <si>
    <t>Kavni nadomestek -Frank(250g)</t>
  </si>
  <si>
    <t>Kavni nadomestek-Proja (1kg)</t>
  </si>
  <si>
    <t>Juha porova brez dodanega krompirja kot npr. Knorr (1kg)</t>
  </si>
  <si>
    <t>Juha gobova  iz jurčkov in brez dodanega natrijevega glutamanata kot npr. Knorr (1kg)</t>
  </si>
  <si>
    <t>Juha goveja  čista  z min. 4,6% govejega mesa  kot npr.Knorr(1kg)</t>
  </si>
  <si>
    <t>Juha zelenjavna  čista  z min 13% sušene zelenjave  kot npr. Knorr (1kg)</t>
  </si>
  <si>
    <t>Juha paradižnikova kot npr.  Knorr (1kg)</t>
  </si>
  <si>
    <t>Juha kokošja čista. kot npr.                     Knorr(1kg)</t>
  </si>
  <si>
    <t>Juha grahova brez dodanega natrijevega glutaminata, min 54%graha kot npr. Knorr (1kg)</t>
  </si>
  <si>
    <t>Desertni preliv sadni kot npr. Sadni greh (450g)</t>
  </si>
  <si>
    <t>Desertni preliv čokolada kot npr. Sadni greh (450g)</t>
  </si>
  <si>
    <t>Riž, paraboiled dolgozrnat (rjavi) (1kg)</t>
  </si>
  <si>
    <t>Riž okroglozrnat (beli) (1kg)</t>
  </si>
  <si>
    <t>Sladilo dietno kot napr. Natren 500tab.</t>
  </si>
  <si>
    <t>SVEŽA ZELENJAVA</t>
  </si>
  <si>
    <t>SLANO PEKOVSKO PECIVO</t>
  </si>
  <si>
    <t>SVEŽE SADJE</t>
  </si>
  <si>
    <t>NETO TEŽA</t>
  </si>
  <si>
    <t>Prašek za puding, vanilija (1kg)</t>
  </si>
  <si>
    <t>Prašek za puding, čokolada (1kg)</t>
  </si>
  <si>
    <t>Prašek za puding, jagoda (1kg)</t>
  </si>
  <si>
    <t>Prašek za puding,  diabetični (150g)</t>
  </si>
  <si>
    <t>8. SKLOP:   SVEŽE  IN SUHO SADJE</t>
  </si>
  <si>
    <t xml:space="preserve">10. SKLOP:   SVEŽA  OČIŠČENA, REZANA IN PAKIRANA ZELENJAVA  </t>
  </si>
  <si>
    <t xml:space="preserve">16. SKLOP:  OSTALO  PREHRAMBENO  BLAGO  </t>
  </si>
  <si>
    <t>Jogurt  navadni  z najmanj 3,2% mm (150g-200g)</t>
  </si>
  <si>
    <t>Vžigalnik</t>
  </si>
  <si>
    <t>Suho sadje - brusnice (1kg)</t>
  </si>
  <si>
    <t>Česen, sesekljan (2,5kg)</t>
  </si>
  <si>
    <t>Naziv sheme
kakovosti</t>
  </si>
  <si>
    <r>
      <t xml:space="preserve">v EUR brez </t>
    </r>
    <r>
      <rPr>
        <sz val="12"/>
        <rFont val="Times New Roman"/>
        <family val="1"/>
        <charset val="238"/>
      </rPr>
      <t>DDV</t>
    </r>
  </si>
  <si>
    <t>2a.</t>
  </si>
  <si>
    <t>4a.</t>
  </si>
  <si>
    <t>Leča – rdeča, rjava, zelena (1kg)</t>
  </si>
  <si>
    <t xml:space="preserve">9. SKLOP:   SVEŽA IN SUHA  ZELENJAVA  </t>
  </si>
  <si>
    <t>Krompir rezan pakiran (10kg)</t>
  </si>
  <si>
    <t>(Ur.l.RS 54/2021) prevzeti odpadno embalažo.</t>
  </si>
  <si>
    <t xml:space="preserve">Ponudnika opozarjamo, da je obvezen v skladu s 27. in 39. členom Uredbe o ravnanju z embalažo in odpadno embalažo   </t>
  </si>
  <si>
    <t>Telečji vrat sveži - brez kosti, v kosu (1kg)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</si>
</sst>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0"/>
    <numFmt numFmtId="165" formatCode="#,##0.0000"/>
    <numFmt numFmtId="166" formatCode="#,##0.00\ _S_I_T"/>
  </numFmts>
  <fonts count="25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2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7"/>
      <color rgb="FF000000"/>
      <name val="tahoma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38"/>
    </font>
    <font>
      <sz val="10"/>
      <color theme="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rgb="FFF7CAAC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9" fillId="4" borderId="0">
      <alignment horizontal="left" vertical="top"/>
    </xf>
    <xf numFmtId="0" fontId="9" fillId="4" borderId="0">
      <alignment horizontal="center" vertical="top"/>
    </xf>
    <xf numFmtId="0" fontId="9" fillId="4" borderId="0">
      <alignment horizontal="left" vertical="top"/>
    </xf>
    <xf numFmtId="0" fontId="9" fillId="4" borderId="0">
      <alignment horizontal="left" vertical="top"/>
    </xf>
    <xf numFmtId="0" fontId="10" fillId="0" borderId="0"/>
    <xf numFmtId="0" fontId="11" fillId="0" borderId="0"/>
  </cellStyleXfs>
  <cellXfs count="442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Border="1"/>
    <xf numFmtId="0" fontId="5" fillId="0" borderId="0" xfId="0" applyFont="1"/>
    <xf numFmtId="0" fontId="5" fillId="3" borderId="0" xfId="0" applyFont="1" applyFill="1"/>
    <xf numFmtId="0" fontId="3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center"/>
    </xf>
    <xf numFmtId="0" fontId="3" fillId="0" borderId="0" xfId="0" applyFont="1" applyBorder="1" applyAlignment="1">
      <alignment vertical="top" wrapText="1"/>
    </xf>
    <xf numFmtId="0" fontId="1" fillId="0" borderId="0" xfId="6" applyFont="1"/>
    <xf numFmtId="0" fontId="2" fillId="0" borderId="0" xfId="6" applyFont="1"/>
    <xf numFmtId="0" fontId="3" fillId="0" borderId="0" xfId="6" applyFont="1"/>
    <xf numFmtId="0" fontId="6" fillId="0" borderId="0" xfId="6" applyFont="1"/>
    <xf numFmtId="0" fontId="4" fillId="3" borderId="0" xfId="6" applyFont="1" applyFill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2" fillId="0" borderId="1" xfId="3" quotePrefix="1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3" quotePrefix="1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/>
    </xf>
    <xf numFmtId="0" fontId="5" fillId="3" borderId="10" xfId="0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13" fillId="3" borderId="0" xfId="0" applyFont="1" applyFill="1" applyAlignment="1">
      <alignment vertical="center"/>
    </xf>
    <xf numFmtId="0" fontId="5" fillId="0" borderId="13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NumberFormat="1" applyFont="1"/>
    <xf numFmtId="49" fontId="4" fillId="0" borderId="0" xfId="0" applyNumberFormat="1" applyFont="1"/>
    <xf numFmtId="0" fontId="3" fillId="0" borderId="0" xfId="0" applyFont="1" applyBorder="1" applyAlignment="1">
      <alignment horizontal="left" vertical="top" wrapText="1"/>
    </xf>
    <xf numFmtId="0" fontId="3" fillId="0" borderId="0" xfId="0" applyNumberFormat="1" applyFont="1" applyBorder="1" applyAlignment="1">
      <alignment horizontal="center" vertical="top" wrapText="1"/>
    </xf>
    <xf numFmtId="49" fontId="3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1" fillId="0" borderId="0" xfId="0" applyNumberFormat="1" applyFont="1" applyBorder="1"/>
    <xf numFmtId="49" fontId="1" fillId="0" borderId="0" xfId="0" applyNumberFormat="1" applyFont="1" applyBorder="1"/>
    <xf numFmtId="0" fontId="2" fillId="0" borderId="0" xfId="0" applyFont="1" applyBorder="1" applyAlignment="1">
      <alignment vertical="top" wrapText="1"/>
    </xf>
    <xf numFmtId="0" fontId="2" fillId="0" borderId="0" xfId="0" applyNumberFormat="1" applyFont="1"/>
    <xf numFmtId="49" fontId="2" fillId="0" borderId="0" xfId="0" applyNumberFormat="1" applyFont="1"/>
    <xf numFmtId="0" fontId="3" fillId="0" borderId="0" xfId="0" applyFont="1"/>
    <xf numFmtId="0" fontId="4" fillId="0" borderId="14" xfId="0" applyFont="1" applyBorder="1"/>
    <xf numFmtId="2" fontId="4" fillId="0" borderId="0" xfId="0" applyNumberFormat="1" applyFont="1"/>
    <xf numFmtId="2" fontId="4" fillId="0" borderId="14" xfId="0" applyNumberFormat="1" applyFont="1" applyBorder="1"/>
    <xf numFmtId="0" fontId="1" fillId="0" borderId="0" xfId="0" applyFont="1" applyBorder="1" applyAlignment="1">
      <alignment horizontal="left" vertical="top" wrapText="1" indent="2"/>
    </xf>
    <xf numFmtId="0" fontId="1" fillId="0" borderId="0" xfId="0" applyFont="1" applyBorder="1" applyAlignment="1">
      <alignment vertical="top" wrapText="1"/>
    </xf>
    <xf numFmtId="16" fontId="1" fillId="0" borderId="0" xfId="0" applyNumberFormat="1" applyFont="1" applyBorder="1" applyAlignment="1">
      <alignment vertical="top" wrapText="1"/>
    </xf>
    <xf numFmtId="2" fontId="1" fillId="0" borderId="0" xfId="0" applyNumberFormat="1" applyFont="1" applyBorder="1" applyAlignment="1">
      <alignment vertical="top" wrapText="1"/>
    </xf>
    <xf numFmtId="2" fontId="2" fillId="0" borderId="0" xfId="0" applyNumberFormat="1" applyFont="1" applyBorder="1"/>
    <xf numFmtId="2" fontId="2" fillId="0" borderId="0" xfId="0" applyNumberFormat="1" applyFont="1"/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165" fontId="2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0" xfId="0" applyBorder="1"/>
    <xf numFmtId="0" fontId="16" fillId="0" borderId="0" xfId="0" applyFont="1" applyAlignment="1">
      <alignment horizontal="left" indent="2"/>
    </xf>
    <xf numFmtId="0" fontId="5" fillId="0" borderId="20" xfId="0" applyFont="1" applyBorder="1" applyAlignment="1">
      <alignment vertical="top" wrapText="1"/>
    </xf>
    <xf numFmtId="0" fontId="17" fillId="0" borderId="0" xfId="0" applyFont="1" applyAlignment="1">
      <alignment horizontal="left"/>
    </xf>
    <xf numFmtId="0" fontId="4" fillId="3" borderId="0" xfId="0" applyFont="1" applyFill="1"/>
    <xf numFmtId="4" fontId="2" fillId="0" borderId="5" xfId="0" applyNumberFormat="1" applyFont="1" applyBorder="1" applyAlignment="1">
      <alignment horizontal="right" vertical="center" wrapText="1"/>
    </xf>
    <xf numFmtId="4" fontId="2" fillId="0" borderId="6" xfId="0" applyNumberFormat="1" applyFont="1" applyBorder="1" applyAlignment="1">
      <alignment horizontal="right" vertical="center" wrapText="1"/>
    </xf>
    <xf numFmtId="0" fontId="1" fillId="3" borderId="0" xfId="0" applyFont="1" applyFill="1" applyBorder="1" applyAlignment="1">
      <alignment horizontal="left" wrapText="1" indent="1"/>
    </xf>
    <xf numFmtId="49" fontId="1" fillId="0" borderId="0" xfId="0" applyNumberFormat="1" applyFont="1" applyBorder="1" applyAlignment="1">
      <alignment vertical="top" wrapText="1"/>
    </xf>
    <xf numFmtId="0" fontId="5" fillId="0" borderId="0" xfId="0" applyFont="1" applyFill="1"/>
    <xf numFmtId="0" fontId="8" fillId="0" borderId="0" xfId="0" applyFont="1"/>
    <xf numFmtId="0" fontId="1" fillId="0" borderId="19" xfId="0" applyFont="1" applyBorder="1" applyAlignment="1">
      <alignment horizontal="left" vertical="top" wrapText="1" indent="2"/>
    </xf>
    <xf numFmtId="0" fontId="2" fillId="0" borderId="19" xfId="0" applyFont="1" applyBorder="1" applyAlignment="1">
      <alignment vertical="top" wrapText="1"/>
    </xf>
    <xf numFmtId="0" fontId="1" fillId="0" borderId="20" xfId="0" applyFont="1" applyBorder="1" applyAlignment="1">
      <alignment vertical="top" wrapText="1"/>
    </xf>
    <xf numFmtId="0" fontId="2" fillId="0" borderId="0" xfId="0" applyFont="1" applyBorder="1" applyAlignment="1">
      <alignment horizontal="left"/>
    </xf>
    <xf numFmtId="165" fontId="5" fillId="0" borderId="14" xfId="0" applyNumberFormat="1" applyFont="1" applyBorder="1" applyAlignment="1">
      <alignment horizontal="center" vertical="center"/>
    </xf>
    <xf numFmtId="49" fontId="5" fillId="0" borderId="0" xfId="0" applyNumberFormat="1" applyFont="1"/>
    <xf numFmtId="0" fontId="5" fillId="0" borderId="0" xfId="6" applyFont="1" applyFill="1"/>
    <xf numFmtId="0" fontId="5" fillId="0" borderId="0" xfId="0" applyFont="1" applyFill="1" applyAlignment="1">
      <alignment vertical="center"/>
    </xf>
    <xf numFmtId="0" fontId="4" fillId="0" borderId="0" xfId="0" applyFont="1" applyFill="1"/>
    <xf numFmtId="0" fontId="13" fillId="0" borderId="0" xfId="0" applyFont="1" applyFill="1"/>
    <xf numFmtId="0" fontId="8" fillId="0" borderId="0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0" fillId="3" borderId="0" xfId="0" applyFill="1"/>
    <xf numFmtId="0" fontId="3" fillId="2" borderId="9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left" wrapText="1" indent="1"/>
    </xf>
    <xf numFmtId="0" fontId="3" fillId="3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center" vertical="center" wrapText="1"/>
    </xf>
    <xf numFmtId="4" fontId="5" fillId="0" borderId="15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49" fontId="5" fillId="3" borderId="1" xfId="0" applyNumberFormat="1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8" fillId="3" borderId="1" xfId="0" applyNumberFormat="1" applyFont="1" applyFill="1" applyBorder="1" applyAlignment="1">
      <alignment horizontal="left" vertical="center" wrapText="1"/>
    </xf>
    <xf numFmtId="49" fontId="5" fillId="0" borderId="13" xfId="0" applyNumberFormat="1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5" fontId="5" fillId="0" borderId="13" xfId="0" applyNumberFormat="1" applyFont="1" applyBorder="1" applyAlignment="1">
      <alignment horizontal="center" vertical="center" wrapText="1"/>
    </xf>
    <xf numFmtId="0" fontId="22" fillId="0" borderId="0" xfId="0" applyFont="1"/>
    <xf numFmtId="0" fontId="22" fillId="0" borderId="0" xfId="6" applyFont="1"/>
    <xf numFmtId="0" fontId="22" fillId="0" borderId="0" xfId="0" applyFont="1" applyBorder="1"/>
    <xf numFmtId="0" fontId="20" fillId="0" borderId="0" xfId="0" applyFont="1" applyAlignment="1">
      <alignment vertical="center"/>
    </xf>
    <xf numFmtId="0" fontId="3" fillId="2" borderId="8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166" fontId="2" fillId="0" borderId="16" xfId="0" applyNumberFormat="1" applyFont="1" applyBorder="1" applyAlignment="1">
      <alignment vertical="center"/>
    </xf>
    <xf numFmtId="0" fontId="3" fillId="2" borderId="9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6" borderId="9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3" borderId="27" xfId="0" applyFont="1" applyFill="1" applyBorder="1" applyAlignment="1">
      <alignment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3" borderId="27" xfId="0" applyFont="1" applyFill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/>
    </xf>
    <xf numFmtId="4" fontId="5" fillId="0" borderId="27" xfId="0" applyNumberFormat="1" applyFont="1" applyBorder="1" applyAlignment="1">
      <alignment horizontal="center" vertical="center" wrapText="1"/>
    </xf>
    <xf numFmtId="4" fontId="5" fillId="0" borderId="28" xfId="0" applyNumberFormat="1" applyFont="1" applyBorder="1" applyAlignment="1">
      <alignment horizontal="center" vertical="center" wrapText="1"/>
    </xf>
    <xf numFmtId="0" fontId="3" fillId="6" borderId="27" xfId="0" applyFont="1" applyFill="1" applyBorder="1" applyAlignment="1">
      <alignment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left" vertical="center" wrapText="1"/>
    </xf>
    <xf numFmtId="165" fontId="5" fillId="0" borderId="31" xfId="0" applyNumberFormat="1" applyFont="1" applyBorder="1" applyAlignment="1">
      <alignment horizontal="center" vertical="center" wrapText="1"/>
    </xf>
    <xf numFmtId="4" fontId="5" fillId="0" borderId="31" xfId="0" applyNumberFormat="1" applyFont="1" applyBorder="1" applyAlignment="1">
      <alignment horizontal="center" vertical="center" wrapText="1"/>
    </xf>
    <xf numFmtId="4" fontId="5" fillId="0" borderId="32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" fontId="2" fillId="0" borderId="24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vertical="center" wrapText="1"/>
    </xf>
    <xf numFmtId="0" fontId="1" fillId="0" borderId="33" xfId="0" applyFont="1" applyBorder="1" applyAlignment="1">
      <alignment vertical="center" wrapText="1"/>
    </xf>
    <xf numFmtId="0" fontId="1" fillId="0" borderId="33" xfId="0" applyFont="1" applyBorder="1" applyAlignment="1">
      <alignment horizontal="center" vertical="center" wrapText="1"/>
    </xf>
    <xf numFmtId="165" fontId="5" fillId="0" borderId="27" xfId="0" applyNumberFormat="1" applyFont="1" applyBorder="1" applyAlignment="1">
      <alignment horizontal="center" vertical="center" wrapText="1"/>
    </xf>
    <xf numFmtId="0" fontId="5" fillId="0" borderId="27" xfId="3" quotePrefix="1" applyFont="1" applyFill="1" applyBorder="1" applyAlignment="1">
      <alignment horizontal="left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5" fillId="0" borderId="35" xfId="3" quotePrefix="1" applyFont="1" applyFill="1" applyBorder="1" applyAlignment="1">
      <alignment horizontal="left" vertical="center" wrapText="1"/>
    </xf>
    <xf numFmtId="165" fontId="5" fillId="0" borderId="9" xfId="0" applyNumberFormat="1" applyFont="1" applyBorder="1" applyAlignment="1">
      <alignment horizontal="center" vertical="center" wrapText="1"/>
    </xf>
    <xf numFmtId="4" fontId="5" fillId="0" borderId="9" xfId="0" applyNumberFormat="1" applyFont="1" applyBorder="1" applyAlignment="1">
      <alignment horizontal="center" vertical="center" wrapText="1"/>
    </xf>
    <xf numFmtId="4" fontId="5" fillId="0" borderId="23" xfId="0" applyNumberFormat="1" applyFont="1" applyBorder="1" applyAlignment="1">
      <alignment horizontal="center" vertical="center" wrapText="1"/>
    </xf>
    <xf numFmtId="165" fontId="5" fillId="0" borderId="35" xfId="0" applyNumberFormat="1" applyFont="1" applyBorder="1" applyAlignment="1">
      <alignment horizontal="center" vertical="center" wrapText="1"/>
    </xf>
    <xf numFmtId="4" fontId="5" fillId="0" borderId="35" xfId="0" applyNumberFormat="1" applyFont="1" applyBorder="1" applyAlignment="1">
      <alignment horizontal="center" vertical="center" wrapText="1"/>
    </xf>
    <xf numFmtId="4" fontId="5" fillId="0" borderId="36" xfId="0" applyNumberFormat="1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12" fillId="0" borderId="35" xfId="3" quotePrefix="1" applyFont="1" applyFill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4" fontId="5" fillId="0" borderId="9" xfId="0" applyNumberFormat="1" applyFont="1" applyBorder="1" applyAlignment="1">
      <alignment horizontal="center" vertical="center"/>
    </xf>
    <xf numFmtId="4" fontId="5" fillId="0" borderId="23" xfId="0" applyNumberFormat="1" applyFont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2" fillId="6" borderId="0" xfId="0" applyFont="1" applyFill="1"/>
    <xf numFmtId="0" fontId="2" fillId="6" borderId="0" xfId="0" applyFont="1" applyFill="1" applyAlignment="1">
      <alignment vertical="center"/>
    </xf>
    <xf numFmtId="0" fontId="2" fillId="6" borderId="0" xfId="0" applyFont="1" applyFill="1" applyAlignment="1">
      <alignment horizontal="left" vertical="center"/>
    </xf>
    <xf numFmtId="165" fontId="5" fillId="0" borderId="11" xfId="0" applyNumberFormat="1" applyFont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center" vertical="center" wrapText="1"/>
    </xf>
    <xf numFmtId="4" fontId="5" fillId="0" borderId="17" xfId="0" applyNumberFormat="1" applyFont="1" applyBorder="1" applyAlignment="1">
      <alignment horizontal="center" vertical="center" wrapText="1"/>
    </xf>
    <xf numFmtId="4" fontId="5" fillId="6" borderId="9" xfId="0" applyNumberFormat="1" applyFont="1" applyFill="1" applyBorder="1" applyAlignment="1">
      <alignment horizontal="center" vertical="center"/>
    </xf>
    <xf numFmtId="4" fontId="5" fillId="6" borderId="23" xfId="0" applyNumberFormat="1" applyFont="1" applyFill="1" applyBorder="1" applyAlignment="1">
      <alignment horizontal="center" vertical="center"/>
    </xf>
    <xf numFmtId="4" fontId="5" fillId="6" borderId="1" xfId="0" applyNumberFormat="1" applyFont="1" applyFill="1" applyBorder="1" applyAlignment="1">
      <alignment horizontal="center" vertical="center"/>
    </xf>
    <xf numFmtId="4" fontId="5" fillId="6" borderId="12" xfId="0" applyNumberFormat="1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/>
    </xf>
    <xf numFmtId="0" fontId="5" fillId="4" borderId="27" xfId="1" quotePrefix="1" applyFont="1" applyBorder="1" applyAlignment="1">
      <alignment horizontal="left" vertical="center" wrapText="1"/>
    </xf>
    <xf numFmtId="0" fontId="5" fillId="0" borderId="27" xfId="2" quotePrefix="1" applyFont="1" applyFill="1" applyBorder="1" applyAlignment="1">
      <alignment horizontal="left" vertical="center" wrapText="1"/>
    </xf>
    <xf numFmtId="0" fontId="3" fillId="6" borderId="27" xfId="0" applyFont="1" applyFill="1" applyBorder="1" applyAlignment="1">
      <alignment horizontal="left" vertical="center" wrapText="1"/>
    </xf>
    <xf numFmtId="0" fontId="5" fillId="3" borderId="27" xfId="0" applyFont="1" applyFill="1" applyBorder="1" applyAlignment="1">
      <alignment horizontal="left" vertical="center"/>
    </xf>
    <xf numFmtId="0" fontId="5" fillId="0" borderId="27" xfId="0" applyFont="1" applyFill="1" applyBorder="1" applyAlignment="1">
      <alignment horizontal="left" vertical="center" wrapText="1"/>
    </xf>
    <xf numFmtId="0" fontId="5" fillId="3" borderId="35" xfId="0" applyFont="1" applyFill="1" applyBorder="1" applyAlignment="1">
      <alignment horizontal="left" vertical="center" wrapText="1"/>
    </xf>
    <xf numFmtId="0" fontId="5" fillId="4" borderId="35" xfId="1" quotePrefix="1" applyFont="1" applyBorder="1" applyAlignment="1">
      <alignment horizontal="left" vertical="center" wrapText="1"/>
    </xf>
    <xf numFmtId="0" fontId="5" fillId="3" borderId="35" xfId="0" applyFont="1" applyFill="1" applyBorder="1" applyAlignment="1">
      <alignment horizontal="left" vertical="center"/>
    </xf>
    <xf numFmtId="3" fontId="5" fillId="0" borderId="9" xfId="0" applyNumberFormat="1" applyFont="1" applyBorder="1" applyAlignment="1">
      <alignment horizontal="center" vertical="center" wrapText="1"/>
    </xf>
    <xf numFmtId="3" fontId="5" fillId="0" borderId="35" xfId="0" applyNumberFormat="1" applyFont="1" applyBorder="1" applyAlignment="1">
      <alignment horizontal="center" vertical="center" wrapText="1"/>
    </xf>
    <xf numFmtId="0" fontId="5" fillId="0" borderId="8" xfId="6" applyFont="1" applyBorder="1" applyAlignment="1">
      <alignment horizontal="center" vertical="center" wrapText="1"/>
    </xf>
    <xf numFmtId="0" fontId="5" fillId="0" borderId="10" xfId="6" applyFont="1" applyBorder="1" applyAlignment="1">
      <alignment horizontal="center" vertical="center" wrapText="1"/>
    </xf>
    <xf numFmtId="0" fontId="5" fillId="0" borderId="34" xfId="6" applyFont="1" applyBorder="1" applyAlignment="1">
      <alignment horizontal="center" vertical="center" wrapText="1"/>
    </xf>
    <xf numFmtId="0" fontId="5" fillId="0" borderId="9" xfId="6" applyFont="1" applyBorder="1" applyAlignment="1">
      <alignment horizontal="center" vertical="center" wrapText="1"/>
    </xf>
    <xf numFmtId="0" fontId="5" fillId="0" borderId="1" xfId="6" applyFont="1" applyBorder="1" applyAlignment="1">
      <alignment horizontal="center" vertical="center" wrapText="1"/>
    </xf>
    <xf numFmtId="0" fontId="5" fillId="3" borderId="1" xfId="6" applyFont="1" applyFill="1" applyBorder="1" applyAlignment="1">
      <alignment horizontal="center" vertical="center" wrapText="1"/>
    </xf>
    <xf numFmtId="0" fontId="5" fillId="0" borderId="35" xfId="6" applyFont="1" applyBorder="1" applyAlignment="1">
      <alignment horizontal="center" vertical="center" wrapText="1"/>
    </xf>
    <xf numFmtId="3" fontId="5" fillId="0" borderId="1" xfId="6" applyNumberFormat="1" applyFont="1" applyBorder="1" applyAlignment="1">
      <alignment horizontal="center" vertical="center" wrapText="1"/>
    </xf>
    <xf numFmtId="0" fontId="5" fillId="0" borderId="35" xfId="0" applyFont="1" applyBorder="1" applyAlignment="1">
      <alignment horizontal="left" vertical="center" wrapText="1"/>
    </xf>
    <xf numFmtId="0" fontId="5" fillId="0" borderId="9" xfId="6" applyFont="1" applyBorder="1" applyAlignment="1">
      <alignment horizontal="left" vertical="center" wrapText="1"/>
    </xf>
    <xf numFmtId="0" fontId="5" fillId="0" borderId="1" xfId="6" applyFont="1" applyBorder="1" applyAlignment="1">
      <alignment horizontal="left" vertical="center" wrapText="1"/>
    </xf>
    <xf numFmtId="0" fontId="5" fillId="3" borderId="1" xfId="6" applyFont="1" applyFill="1" applyBorder="1" applyAlignment="1">
      <alignment horizontal="left" vertical="center" wrapText="1"/>
    </xf>
    <xf numFmtId="0" fontId="5" fillId="0" borderId="35" xfId="6" applyFont="1" applyBorder="1" applyAlignment="1">
      <alignment horizontal="left" vertical="center" wrapText="1"/>
    </xf>
    <xf numFmtId="164" fontId="5" fillId="2" borderId="9" xfId="6" applyNumberFormat="1" applyFont="1" applyFill="1" applyBorder="1" applyAlignment="1">
      <alignment horizontal="left" vertical="center" wrapText="1"/>
    </xf>
    <xf numFmtId="164" fontId="5" fillId="2" borderId="1" xfId="6" applyNumberFormat="1" applyFont="1" applyFill="1" applyBorder="1" applyAlignment="1">
      <alignment horizontal="left" vertical="center" wrapText="1"/>
    </xf>
    <xf numFmtId="164" fontId="5" fillId="3" borderId="1" xfId="6" applyNumberFormat="1" applyFont="1" applyFill="1" applyBorder="1" applyAlignment="1">
      <alignment horizontal="left" vertical="center" wrapText="1"/>
    </xf>
    <xf numFmtId="164" fontId="5" fillId="2" borderId="35" xfId="6" applyNumberFormat="1" applyFont="1" applyFill="1" applyBorder="1" applyAlignment="1">
      <alignment horizontal="left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3" fontId="5" fillId="0" borderId="13" xfId="0" applyNumberFormat="1" applyFont="1" applyBorder="1" applyAlignment="1">
      <alignment horizontal="center" vertical="center" wrapText="1"/>
    </xf>
    <xf numFmtId="3" fontId="3" fillId="2" borderId="9" xfId="0" applyNumberFormat="1" applyFont="1" applyFill="1" applyBorder="1" applyAlignment="1">
      <alignment horizontal="center" vertical="top" wrapText="1"/>
    </xf>
    <xf numFmtId="3" fontId="5" fillId="0" borderId="27" xfId="0" applyNumberFormat="1" applyFont="1" applyBorder="1" applyAlignment="1">
      <alignment horizontal="center" vertical="center" wrapText="1"/>
    </xf>
    <xf numFmtId="3" fontId="5" fillId="3" borderId="27" xfId="0" applyNumberFormat="1" applyFont="1" applyFill="1" applyBorder="1" applyAlignment="1">
      <alignment horizontal="center" vertical="center" wrapText="1"/>
    </xf>
    <xf numFmtId="3" fontId="5" fillId="0" borderId="27" xfId="0" applyNumberFormat="1" applyFont="1" applyBorder="1" applyAlignment="1">
      <alignment horizontal="center" vertical="center"/>
    </xf>
    <xf numFmtId="3" fontId="5" fillId="0" borderId="31" xfId="0" applyNumberFormat="1" applyFont="1" applyBorder="1" applyAlignment="1">
      <alignment horizontal="center" vertical="center" wrapText="1"/>
    </xf>
    <xf numFmtId="3" fontId="5" fillId="3" borderId="35" xfId="0" applyNumberFormat="1" applyFont="1" applyFill="1" applyBorder="1" applyAlignment="1">
      <alignment horizontal="center" vertical="center" wrapText="1"/>
    </xf>
    <xf numFmtId="3" fontId="5" fillId="0" borderId="9" xfId="6" applyNumberFormat="1" applyFont="1" applyBorder="1" applyAlignment="1">
      <alignment horizontal="center" vertical="center" wrapText="1"/>
    </xf>
    <xf numFmtId="3" fontId="5" fillId="3" borderId="1" xfId="6" applyNumberFormat="1" applyFont="1" applyFill="1" applyBorder="1" applyAlignment="1">
      <alignment horizontal="center" vertical="center" wrapText="1"/>
    </xf>
    <xf numFmtId="3" fontId="5" fillId="0" borderId="35" xfId="6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35" xfId="0" applyNumberFormat="1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12" fillId="4" borderId="9" xfId="1" quotePrefix="1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/>
    </xf>
    <xf numFmtId="0" fontId="12" fillId="0" borderId="9" xfId="2" quotePrefix="1" applyFont="1" applyFill="1" applyBorder="1" applyAlignment="1">
      <alignment horizontal="left" vertical="center" wrapText="1"/>
    </xf>
    <xf numFmtId="0" fontId="12" fillId="4" borderId="1" xfId="1" quotePrefix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12" fillId="0" borderId="1" xfId="2" quotePrefix="1" applyFont="1" applyFill="1" applyBorder="1" applyAlignment="1">
      <alignment horizontal="left" vertical="center" wrapText="1"/>
    </xf>
    <xf numFmtId="0" fontId="12" fillId="4" borderId="1" xfId="1" quotePrefix="1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12" fillId="4" borderId="1" xfId="4" quotePrefix="1" applyFont="1" applyBorder="1" applyAlignment="1">
      <alignment horizontal="left" vertical="center"/>
    </xf>
    <xf numFmtId="0" fontId="12" fillId="4" borderId="35" xfId="1" quotePrefix="1" applyFont="1" applyBorder="1" applyAlignment="1">
      <alignment horizontal="left" vertical="center" wrapText="1"/>
    </xf>
    <xf numFmtId="0" fontId="5" fillId="0" borderId="35" xfId="0" applyFont="1" applyBorder="1" applyAlignment="1">
      <alignment horizontal="left" vertical="center"/>
    </xf>
    <xf numFmtId="0" fontId="4" fillId="0" borderId="35" xfId="0" applyFont="1" applyFill="1" applyBorder="1" applyAlignment="1">
      <alignment horizontal="left" vertical="center" wrapText="1"/>
    </xf>
    <xf numFmtId="16" fontId="5" fillId="0" borderId="1" xfId="0" applyNumberFormat="1" applyFont="1" applyBorder="1" applyAlignment="1">
      <alignment horizontal="left" vertical="center" wrapText="1"/>
    </xf>
    <xf numFmtId="12" fontId="5" fillId="0" borderId="1" xfId="0" applyNumberFormat="1" applyFont="1" applyBorder="1" applyAlignment="1">
      <alignment horizontal="left" vertical="center" wrapText="1"/>
    </xf>
    <xf numFmtId="49" fontId="5" fillId="0" borderId="9" xfId="0" applyNumberFormat="1" applyFont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 wrapText="1"/>
    </xf>
    <xf numFmtId="49" fontId="5" fillId="3" borderId="1" xfId="0" applyNumberFormat="1" applyFont="1" applyFill="1" applyBorder="1" applyAlignment="1">
      <alignment horizontal="left" vertical="center"/>
    </xf>
    <xf numFmtId="49" fontId="5" fillId="3" borderId="35" xfId="0" applyNumberFormat="1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vertical="center"/>
    </xf>
    <xf numFmtId="0" fontId="14" fillId="6" borderId="1" xfId="0" applyFont="1" applyFill="1" applyBorder="1" applyAlignment="1">
      <alignment horizontal="left" vertical="center" wrapText="1"/>
    </xf>
    <xf numFmtId="0" fontId="5" fillId="0" borderId="1" xfId="1" quotePrefix="1" applyFont="1" applyFill="1" applyBorder="1" applyAlignment="1">
      <alignment horizontal="left" vertical="center" wrapText="1"/>
    </xf>
    <xf numFmtId="0" fontId="5" fillId="0" borderId="1" xfId="2" quotePrefix="1" applyFont="1" applyFill="1" applyBorder="1" applyAlignment="1">
      <alignment horizontal="left" vertical="center" wrapText="1"/>
    </xf>
    <xf numFmtId="0" fontId="5" fillId="0" borderId="1" xfId="1" quotePrefix="1" applyFont="1" applyFill="1" applyBorder="1" applyAlignment="1">
      <alignment horizontal="left" vertical="center"/>
    </xf>
    <xf numFmtId="0" fontId="5" fillId="0" borderId="35" xfId="1" quotePrefix="1" applyFont="1" applyFill="1" applyBorder="1" applyAlignment="1">
      <alignment horizontal="left" vertical="center" wrapText="1"/>
    </xf>
    <xf numFmtId="0" fontId="5" fillId="0" borderId="35" xfId="2" quotePrefix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4" quotePrefix="1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12" fillId="0" borderId="1" xfId="1" quotePrefix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2" fillId="0" borderId="0" xfId="0" applyFont="1" applyFill="1" applyBorder="1"/>
    <xf numFmtId="49" fontId="2" fillId="0" borderId="0" xfId="6" applyNumberFormat="1" applyFont="1"/>
    <xf numFmtId="0" fontId="2" fillId="0" borderId="0" xfId="6" applyFont="1" applyBorder="1"/>
    <xf numFmtId="0" fontId="2" fillId="0" borderId="0" xfId="6" applyFont="1" applyAlignment="1">
      <alignment wrapText="1"/>
    </xf>
    <xf numFmtId="0" fontId="2" fillId="0" borderId="0" xfId="0" applyFont="1" applyAlignment="1">
      <alignment horizontal="left" indent="2"/>
    </xf>
    <xf numFmtId="0" fontId="2" fillId="6" borderId="0" xfId="0" applyFont="1" applyFill="1" applyAlignment="1">
      <alignment horizontal="center" vertical="center"/>
    </xf>
    <xf numFmtId="0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2" fillId="6" borderId="0" xfId="0" applyFont="1" applyFill="1" applyAlignment="1">
      <alignment horizontal="left"/>
    </xf>
    <xf numFmtId="49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49" fontId="1" fillId="3" borderId="0" xfId="0" applyNumberFormat="1" applyFont="1" applyFill="1" applyAlignment="1">
      <alignment horizontal="left" vertical="center"/>
    </xf>
    <xf numFmtId="0" fontId="2" fillId="0" borderId="0" xfId="6" applyFont="1" applyAlignment="1">
      <alignment horizontal="left" vertical="center"/>
    </xf>
    <xf numFmtId="0" fontId="18" fillId="3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0" fontId="20" fillId="3" borderId="0" xfId="0" applyFont="1" applyFill="1" applyAlignment="1">
      <alignment horizontal="left" vertical="center"/>
    </xf>
    <xf numFmtId="0" fontId="20" fillId="0" borderId="0" xfId="0" applyFont="1" applyAlignment="1">
      <alignment horizontal="left" vertical="center"/>
    </xf>
    <xf numFmtId="49" fontId="20" fillId="0" borderId="0" xfId="0" applyNumberFormat="1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165" fontId="1" fillId="0" borderId="0" xfId="0" applyNumberFormat="1" applyFont="1" applyAlignment="1">
      <alignment horizontal="left" vertical="center"/>
    </xf>
    <xf numFmtId="4" fontId="1" fillId="0" borderId="0" xfId="0" applyNumberFormat="1" applyFont="1" applyAlignment="1">
      <alignment horizontal="left" vertical="center"/>
    </xf>
    <xf numFmtId="165" fontId="7" fillId="0" borderId="0" xfId="0" applyNumberFormat="1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165" fontId="20" fillId="0" borderId="0" xfId="0" applyNumberFormat="1" applyFont="1" applyAlignment="1">
      <alignment horizontal="left" vertical="center"/>
    </xf>
    <xf numFmtId="4" fontId="20" fillId="0" borderId="0" xfId="0" applyNumberFormat="1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49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NumberFormat="1" applyFont="1" applyAlignment="1">
      <alignment vertical="center"/>
    </xf>
    <xf numFmtId="49" fontId="1" fillId="0" borderId="0" xfId="0" applyNumberFormat="1" applyFont="1" applyAlignment="1">
      <alignment vertical="center"/>
    </xf>
    <xf numFmtId="0" fontId="2" fillId="0" borderId="0" xfId="6" applyFont="1" applyAlignment="1">
      <alignment vertical="center"/>
    </xf>
    <xf numFmtId="0" fontId="18" fillId="3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49" fontId="2" fillId="0" borderId="0" xfId="0" applyNumberFormat="1" applyFont="1" applyAlignment="1">
      <alignment vertical="center"/>
    </xf>
    <xf numFmtId="0" fontId="20" fillId="3" borderId="0" xfId="0" applyFont="1" applyFill="1" applyAlignment="1">
      <alignment vertical="center"/>
    </xf>
    <xf numFmtId="49" fontId="20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0" fontId="2" fillId="0" borderId="0" xfId="0" applyNumberFormat="1" applyFont="1" applyAlignment="1">
      <alignment vertical="center"/>
    </xf>
    <xf numFmtId="0" fontId="20" fillId="0" borderId="0" xfId="0" applyNumberFormat="1" applyFont="1" applyAlignment="1">
      <alignment vertical="center"/>
    </xf>
    <xf numFmtId="16" fontId="1" fillId="0" borderId="0" xfId="0" applyNumberFormat="1" applyFont="1" applyBorder="1" applyAlignment="1">
      <alignment horizontal="left" vertical="center"/>
    </xf>
    <xf numFmtId="2" fontId="1" fillId="0" borderId="0" xfId="0" applyNumberFormat="1" applyFont="1" applyBorder="1" applyAlignment="1">
      <alignment horizontal="left" vertical="center"/>
    </xf>
    <xf numFmtId="2" fontId="2" fillId="0" borderId="0" xfId="0" applyNumberFormat="1" applyFont="1" applyBorder="1" applyAlignment="1">
      <alignment horizontal="left" vertical="center"/>
    </xf>
    <xf numFmtId="2" fontId="1" fillId="0" borderId="0" xfId="0" applyNumberFormat="1" applyFon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0" fontId="19" fillId="3" borderId="0" xfId="0" applyFont="1" applyFill="1" applyAlignment="1">
      <alignment horizontal="left" vertical="center"/>
    </xf>
    <xf numFmtId="2" fontId="20" fillId="0" borderId="0" xfId="0" applyNumberFormat="1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" fillId="0" borderId="0" xfId="6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49" fontId="5" fillId="3" borderId="27" xfId="0" applyNumberFormat="1" applyFont="1" applyFill="1" applyBorder="1" applyAlignment="1">
      <alignment horizontal="center" vertical="center" wrapText="1"/>
    </xf>
    <xf numFmtId="49" fontId="5" fillId="0" borderId="27" xfId="0" applyNumberFormat="1" applyFont="1" applyBorder="1" applyAlignment="1">
      <alignment horizontal="center" vertical="center" wrapText="1"/>
    </xf>
    <xf numFmtId="49" fontId="5" fillId="3" borderId="27" xfId="0" applyNumberFormat="1" applyFont="1" applyFill="1" applyBorder="1" applyAlignment="1">
      <alignment horizontal="left" vertical="center" wrapText="1"/>
    </xf>
    <xf numFmtId="49" fontId="5" fillId="0" borderId="27" xfId="0" applyNumberFormat="1" applyFont="1" applyBorder="1" applyAlignment="1">
      <alignment horizontal="left" vertical="center" wrapText="1"/>
    </xf>
    <xf numFmtId="49" fontId="5" fillId="0" borderId="27" xfId="0" applyNumberFormat="1" applyFont="1" applyBorder="1" applyAlignment="1">
      <alignment horizontal="left" vertical="center"/>
    </xf>
    <xf numFmtId="49" fontId="5" fillId="0" borderId="31" xfId="0" applyNumberFormat="1" applyFont="1" applyBorder="1" applyAlignment="1">
      <alignment horizontal="center" vertical="center" wrapText="1"/>
    </xf>
    <xf numFmtId="0" fontId="2" fillId="0" borderId="37" xfId="0" applyFont="1" applyBorder="1" applyAlignment="1">
      <alignment vertical="center" wrapText="1"/>
    </xf>
    <xf numFmtId="0" fontId="1" fillId="0" borderId="38" xfId="0" applyFont="1" applyBorder="1" applyAlignment="1">
      <alignment vertical="top" wrapText="1"/>
    </xf>
    <xf numFmtId="49" fontId="1" fillId="0" borderId="38" xfId="0" applyNumberFormat="1" applyFont="1" applyBorder="1" applyAlignment="1">
      <alignment vertical="top" wrapText="1"/>
    </xf>
    <xf numFmtId="0" fontId="1" fillId="0" borderId="39" xfId="0" applyFont="1" applyBorder="1" applyAlignment="1">
      <alignment vertical="top" wrapText="1"/>
    </xf>
    <xf numFmtId="0" fontId="2" fillId="6" borderId="0" xfId="6" applyFont="1" applyFill="1" applyAlignment="1">
      <alignment horizontal="left" vertical="center"/>
    </xf>
    <xf numFmtId="0" fontId="3" fillId="6" borderId="41" xfId="0" applyFont="1" applyFill="1" applyBorder="1" applyAlignment="1">
      <alignment horizontal="center" vertical="center" wrapText="1"/>
    </xf>
    <xf numFmtId="0" fontId="3" fillId="6" borderId="27" xfId="0" applyFont="1" applyFill="1" applyBorder="1" applyAlignment="1">
      <alignment horizontal="center" vertical="center" wrapText="1"/>
    </xf>
    <xf numFmtId="0" fontId="3" fillId="6" borderId="27" xfId="0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5" fillId="0" borderId="4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20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5" fillId="0" borderId="27" xfId="0" applyFont="1" applyFill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44" xfId="0" applyFont="1" applyBorder="1" applyAlignment="1">
      <alignment horizontal="center" vertical="center" wrapText="1"/>
    </xf>
    <xf numFmtId="0" fontId="3" fillId="6" borderId="47" xfId="0" applyFont="1" applyFill="1" applyBorder="1" applyAlignment="1">
      <alignment horizontal="center" vertical="center" wrapText="1"/>
    </xf>
    <xf numFmtId="0" fontId="5" fillId="0" borderId="42" xfId="0" applyFont="1" applyBorder="1" applyAlignment="1">
      <alignment horizontal="left" vertical="center" wrapText="1"/>
    </xf>
    <xf numFmtId="49" fontId="1" fillId="5" borderId="2" xfId="0" applyNumberFormat="1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20" fillId="0" borderId="0" xfId="0" applyFont="1"/>
    <xf numFmtId="49" fontId="1" fillId="5" borderId="4" xfId="0" applyNumberFormat="1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49" fontId="2" fillId="5" borderId="3" xfId="0" applyNumberFormat="1" applyFont="1" applyFill="1" applyBorder="1" applyAlignment="1">
      <alignment horizontal="center" vertical="center" wrapText="1"/>
    </xf>
    <xf numFmtId="0" fontId="20" fillId="0" borderId="0" xfId="0" applyNumberFormat="1" applyFont="1"/>
    <xf numFmtId="0" fontId="1" fillId="5" borderId="45" xfId="0" applyNumberFormat="1" applyFont="1" applyFill="1" applyBorder="1" applyAlignment="1">
      <alignment horizontal="center" vertical="center" wrapText="1"/>
    </xf>
    <xf numFmtId="0" fontId="1" fillId="5" borderId="2" xfId="0" applyNumberFormat="1" applyFont="1" applyFill="1" applyBorder="1" applyAlignment="1">
      <alignment horizontal="center" vertical="center" wrapText="1"/>
    </xf>
    <xf numFmtId="0" fontId="1" fillId="5" borderId="4" xfId="0" applyNumberFormat="1" applyFont="1" applyFill="1" applyBorder="1" applyAlignment="1">
      <alignment horizontal="center" vertical="center" wrapText="1"/>
    </xf>
    <xf numFmtId="0" fontId="2" fillId="5" borderId="4" xfId="0" applyNumberFormat="1" applyFont="1" applyFill="1" applyBorder="1" applyAlignment="1">
      <alignment horizontal="center" vertical="center" wrapText="1"/>
    </xf>
    <xf numFmtId="0" fontId="1" fillId="5" borderId="5" xfId="0" applyNumberFormat="1" applyFont="1" applyFill="1" applyBorder="1" applyAlignment="1">
      <alignment horizontal="center" vertical="center" wrapText="1"/>
    </xf>
    <xf numFmtId="0" fontId="2" fillId="5" borderId="5" xfId="0" applyNumberFormat="1" applyFont="1" applyFill="1" applyBorder="1" applyAlignment="1">
      <alignment horizontal="center" vertical="center" wrapText="1"/>
    </xf>
    <xf numFmtId="0" fontId="2" fillId="5" borderId="2" xfId="0" applyNumberFormat="1" applyFont="1" applyFill="1" applyBorder="1" applyAlignment="1">
      <alignment horizontal="center" vertical="center" wrapText="1"/>
    </xf>
    <xf numFmtId="0" fontId="2" fillId="5" borderId="46" xfId="0" applyNumberFormat="1" applyFont="1" applyFill="1" applyBorder="1" applyAlignment="1">
      <alignment horizontal="center" vertical="center" wrapText="1"/>
    </xf>
    <xf numFmtId="0" fontId="2" fillId="5" borderId="3" xfId="0" applyNumberFormat="1" applyFont="1" applyFill="1" applyBorder="1" applyAlignment="1">
      <alignment horizontal="center" vertical="center" wrapText="1"/>
    </xf>
    <xf numFmtId="0" fontId="1" fillId="5" borderId="40" xfId="0" applyNumberFormat="1" applyFont="1" applyFill="1" applyBorder="1" applyAlignment="1">
      <alignment horizontal="center" vertical="center" wrapText="1"/>
    </xf>
    <xf numFmtId="0" fontId="1" fillId="5" borderId="40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3" fontId="2" fillId="5" borderId="3" xfId="0" applyNumberFormat="1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1" fillId="5" borderId="2" xfId="0" applyNumberFormat="1" applyFont="1" applyFill="1" applyBorder="1" applyAlignment="1">
      <alignment horizontal="center" vertical="center" wrapText="1"/>
    </xf>
    <xf numFmtId="0" fontId="1" fillId="5" borderId="4" xfId="0" applyNumberFormat="1" applyFont="1" applyFill="1" applyBorder="1" applyAlignment="1">
      <alignment horizontal="center" vertical="center" wrapText="1"/>
    </xf>
    <xf numFmtId="0" fontId="1" fillId="5" borderId="5" xfId="0" applyNumberFormat="1" applyFont="1" applyFill="1" applyBorder="1" applyAlignment="1">
      <alignment horizontal="center" vertical="center" wrapText="1"/>
    </xf>
    <xf numFmtId="0" fontId="1" fillId="5" borderId="19" xfId="0" applyNumberFormat="1" applyFont="1" applyFill="1" applyBorder="1" applyAlignment="1">
      <alignment horizontal="center" vertical="center" wrapText="1"/>
    </xf>
    <xf numFmtId="0" fontId="20" fillId="0" borderId="20" xfId="0" applyNumberFormat="1" applyFont="1" applyBorder="1" applyAlignment="1">
      <alignment horizontal="center" vertical="center" wrapText="1"/>
    </xf>
    <xf numFmtId="0" fontId="20" fillId="0" borderId="21" xfId="0" applyNumberFormat="1" applyFont="1" applyBorder="1" applyAlignment="1">
      <alignment horizontal="center" vertical="center" wrapText="1"/>
    </xf>
    <xf numFmtId="0" fontId="2" fillId="5" borderId="2" xfId="0" applyNumberFormat="1" applyFont="1" applyFill="1" applyBorder="1" applyAlignment="1">
      <alignment horizontal="center" vertical="center" wrapText="1"/>
    </xf>
    <xf numFmtId="0" fontId="2" fillId="5" borderId="4" xfId="0" applyNumberFormat="1" applyFont="1" applyFill="1" applyBorder="1" applyAlignment="1">
      <alignment horizontal="center" vertical="center" wrapText="1"/>
    </xf>
    <xf numFmtId="0" fontId="2" fillId="5" borderId="5" xfId="0" applyNumberFormat="1" applyFont="1" applyFill="1" applyBorder="1" applyAlignment="1">
      <alignment horizontal="center" vertical="center" wrapText="1"/>
    </xf>
    <xf numFmtId="0" fontId="2" fillId="5" borderId="6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49" fontId="1" fillId="5" borderId="19" xfId="0" applyNumberFormat="1" applyFont="1" applyFill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</cellXfs>
  <cellStyles count="7">
    <cellStyle name="Navadno" xfId="0" builtinId="0"/>
    <cellStyle name="Navadno 2" xfId="5"/>
    <cellStyle name="Navadno 3" xfId="6"/>
    <cellStyle name="S10" xfId="2"/>
    <cellStyle name="S5" xfId="1"/>
    <cellStyle name="S6" xfId="3"/>
    <cellStyle name="S9" xfId="4"/>
  </cellStyles>
  <dxfs count="0"/>
  <tableStyles count="0" defaultTableStyle="TableStyleMedium2" defaultPivotStyle="PivotStyleLight16"/>
  <colors>
    <mruColors>
      <color rgb="FFF7CAAC"/>
      <color rgb="FFFF9797"/>
      <color rgb="FFFFC9C9"/>
      <color rgb="FFFFBF93"/>
      <color rgb="FFFF9F5D"/>
      <color rgb="FFFFC000"/>
      <color rgb="FFFFFFE5"/>
      <color rgb="FFFFFFCC"/>
      <color rgb="FFF79D53"/>
      <color rgb="FFFBD4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07"/>
  <sheetViews>
    <sheetView topLeftCell="A7" workbookViewId="0">
      <selection activeCell="B18" sqref="B18"/>
    </sheetView>
  </sheetViews>
  <sheetFormatPr defaultColWidth="8.875" defaultRowHeight="13.6" x14ac:dyDescent="0.25"/>
  <cols>
    <col min="1" max="1" width="1.375" style="64" customWidth="1"/>
    <col min="2" max="2" width="5.75" style="97" customWidth="1"/>
    <col min="3" max="3" width="50.75" style="64" customWidth="1"/>
    <col min="4" max="4" width="25.75" style="64" customWidth="1"/>
    <col min="5" max="6" width="7.75" style="64" customWidth="1"/>
    <col min="7" max="7" width="15.75" style="66" customWidth="1"/>
    <col min="8" max="8" width="30.75" style="64" customWidth="1"/>
    <col min="9" max="13" width="15.75" style="64" customWidth="1"/>
    <col min="14" max="16384" width="8.875" style="64"/>
  </cols>
  <sheetData>
    <row r="1" spans="2:13" s="3" customFormat="1" ht="15.65" x14ac:dyDescent="0.25">
      <c r="C1" s="51"/>
      <c r="G1" s="77"/>
    </row>
    <row r="2" spans="2:13" s="3" customFormat="1" ht="15.65" x14ac:dyDescent="0.25">
      <c r="B2" s="51" t="s">
        <v>0</v>
      </c>
      <c r="C2" s="51"/>
      <c r="F2" s="77"/>
    </row>
    <row r="3" spans="2:13" s="3" customFormat="1" ht="15.65" x14ac:dyDescent="0.25">
      <c r="B3" s="51"/>
      <c r="C3" s="51"/>
      <c r="F3" s="77"/>
    </row>
    <row r="4" spans="2:13" s="3" customFormat="1" ht="15.65" x14ac:dyDescent="0.25">
      <c r="B4" s="51" t="s">
        <v>1</v>
      </c>
      <c r="C4" s="51"/>
      <c r="F4" s="77"/>
      <c r="K4" s="72"/>
    </row>
    <row r="5" spans="2:13" s="3" customFormat="1" ht="15.65" x14ac:dyDescent="0.25">
      <c r="B5" s="51"/>
      <c r="C5" s="51"/>
      <c r="F5" s="77"/>
    </row>
    <row r="6" spans="2:13" s="3" customFormat="1" ht="15.65" x14ac:dyDescent="0.25">
      <c r="B6" s="51"/>
      <c r="C6" s="51"/>
      <c r="G6" s="77"/>
    </row>
    <row r="7" spans="2:13" s="3" customFormat="1" ht="15.65" x14ac:dyDescent="0.25">
      <c r="B7" s="205" t="s">
        <v>611</v>
      </c>
      <c r="C7" s="204"/>
      <c r="D7" s="204"/>
      <c r="G7" s="77"/>
    </row>
    <row r="8" spans="2:13" s="2" customFormat="1" ht="15.8" customHeight="1" thickBot="1" x14ac:dyDescent="0.3">
      <c r="D8" s="375"/>
    </row>
    <row r="9" spans="2:13" s="399" customFormat="1" ht="15.65" x14ac:dyDescent="0.25">
      <c r="B9" s="415" t="s">
        <v>3</v>
      </c>
      <c r="C9" s="415" t="s">
        <v>4</v>
      </c>
      <c r="D9" s="400"/>
      <c r="E9" s="415" t="s">
        <v>612</v>
      </c>
      <c r="F9" s="415" t="s">
        <v>5</v>
      </c>
      <c r="G9" s="401" t="s">
        <v>320</v>
      </c>
      <c r="H9" s="415" t="s">
        <v>134</v>
      </c>
      <c r="I9" s="415" t="s">
        <v>6</v>
      </c>
      <c r="J9" s="401" t="s">
        <v>7</v>
      </c>
      <c r="K9" s="401" t="s">
        <v>8</v>
      </c>
      <c r="L9" s="421" t="s">
        <v>9</v>
      </c>
      <c r="M9" s="421" t="s">
        <v>10</v>
      </c>
    </row>
    <row r="10" spans="2:13" s="399" customFormat="1" ht="31.6" customHeight="1" thickBot="1" x14ac:dyDescent="0.3">
      <c r="B10" s="416"/>
      <c r="C10" s="416"/>
      <c r="D10" s="402" t="s">
        <v>1050</v>
      </c>
      <c r="E10" s="416"/>
      <c r="F10" s="416"/>
      <c r="G10" s="402" t="s">
        <v>321</v>
      </c>
      <c r="H10" s="416"/>
      <c r="I10" s="416"/>
      <c r="J10" s="422" t="s">
        <v>1051</v>
      </c>
      <c r="K10" s="403" t="s">
        <v>11</v>
      </c>
      <c r="L10" s="422"/>
      <c r="M10" s="422"/>
    </row>
    <row r="11" spans="2:13" s="399" customFormat="1" ht="14.95" customHeight="1" thickBot="1" x14ac:dyDescent="0.3">
      <c r="B11" s="417"/>
      <c r="C11" s="417"/>
      <c r="D11" s="404"/>
      <c r="E11" s="417"/>
      <c r="F11" s="417"/>
      <c r="G11" s="418" t="s">
        <v>12</v>
      </c>
      <c r="H11" s="419"/>
      <c r="I11" s="420"/>
      <c r="J11" s="424"/>
      <c r="K11" s="405"/>
      <c r="L11" s="423"/>
      <c r="M11" s="423"/>
    </row>
    <row r="12" spans="2:13" s="399" customFormat="1" ht="16.3" thickBot="1" x14ac:dyDescent="0.3">
      <c r="B12" s="406" t="s">
        <v>13</v>
      </c>
      <c r="C12" s="406" t="s">
        <v>14</v>
      </c>
      <c r="D12" s="407" t="s">
        <v>1052</v>
      </c>
      <c r="E12" s="408" t="s">
        <v>15</v>
      </c>
      <c r="F12" s="408" t="s">
        <v>16</v>
      </c>
      <c r="G12" s="408" t="s">
        <v>17</v>
      </c>
      <c r="H12" s="408" t="s">
        <v>18</v>
      </c>
      <c r="I12" s="408" t="s">
        <v>19</v>
      </c>
      <c r="J12" s="408" t="s">
        <v>20</v>
      </c>
      <c r="K12" s="408" t="s">
        <v>21</v>
      </c>
      <c r="L12" s="408" t="s">
        <v>22</v>
      </c>
      <c r="M12" s="408" t="s">
        <v>23</v>
      </c>
    </row>
    <row r="13" spans="2:13" x14ac:dyDescent="0.25">
      <c r="B13" s="119"/>
      <c r="C13" s="120" t="s">
        <v>613</v>
      </c>
      <c r="D13" s="387"/>
      <c r="E13" s="244"/>
      <c r="F13" s="121"/>
      <c r="G13" s="122"/>
      <c r="H13" s="121"/>
      <c r="I13" s="121"/>
      <c r="J13" s="121"/>
      <c r="K13" s="121"/>
      <c r="L13" s="121"/>
      <c r="M13" s="123"/>
    </row>
    <row r="14" spans="2:13" x14ac:dyDescent="0.25">
      <c r="B14" s="42" t="s">
        <v>13</v>
      </c>
      <c r="C14" s="132" t="s">
        <v>614</v>
      </c>
      <c r="D14" s="165"/>
      <c r="E14" s="43">
        <v>1080</v>
      </c>
      <c r="F14" s="33" t="s">
        <v>324</v>
      </c>
      <c r="G14" s="131"/>
      <c r="H14" s="132"/>
      <c r="I14" s="132"/>
      <c r="J14" s="139">
        <v>0</v>
      </c>
      <c r="K14" s="139">
        <f>ROUND((J14*1.095),2)</f>
        <v>0</v>
      </c>
      <c r="L14" s="124">
        <f t="shared" ref="L14:L25" si="0">E14*J14</f>
        <v>0</v>
      </c>
      <c r="M14" s="125">
        <f t="shared" ref="M14:M25" si="1">E14*K14</f>
        <v>0</v>
      </c>
    </row>
    <row r="15" spans="2:13" x14ac:dyDescent="0.25">
      <c r="B15" s="42" t="s">
        <v>14</v>
      </c>
      <c r="C15" s="132" t="s">
        <v>615</v>
      </c>
      <c r="D15" s="165"/>
      <c r="E15" s="43">
        <v>130</v>
      </c>
      <c r="F15" s="33" t="s">
        <v>324</v>
      </c>
      <c r="G15" s="133"/>
      <c r="H15" s="134"/>
      <c r="I15" s="132"/>
      <c r="J15" s="139">
        <v>0</v>
      </c>
      <c r="K15" s="139">
        <f t="shared" ref="K15:K78" si="2">ROUND((J15*1.095),2)</f>
        <v>0</v>
      </c>
      <c r="L15" s="124">
        <f t="shared" si="0"/>
        <v>0</v>
      </c>
      <c r="M15" s="125">
        <f t="shared" si="1"/>
        <v>0</v>
      </c>
    </row>
    <row r="16" spans="2:13" x14ac:dyDescent="0.25">
      <c r="B16" s="42" t="s">
        <v>15</v>
      </c>
      <c r="C16" s="132" t="s">
        <v>616</v>
      </c>
      <c r="D16" s="165"/>
      <c r="E16" s="43">
        <v>1900</v>
      </c>
      <c r="F16" s="33" t="s">
        <v>324</v>
      </c>
      <c r="G16" s="135"/>
      <c r="H16" s="132"/>
      <c r="I16" s="132"/>
      <c r="J16" s="139">
        <v>0</v>
      </c>
      <c r="K16" s="139">
        <f t="shared" si="2"/>
        <v>0</v>
      </c>
      <c r="L16" s="124">
        <f t="shared" si="0"/>
        <v>0</v>
      </c>
      <c r="M16" s="125">
        <f t="shared" si="1"/>
        <v>0</v>
      </c>
    </row>
    <row r="17" spans="2:13" x14ac:dyDescent="0.25">
      <c r="B17" s="42" t="s">
        <v>16</v>
      </c>
      <c r="C17" s="132" t="s">
        <v>617</v>
      </c>
      <c r="D17" s="165"/>
      <c r="E17" s="43">
        <v>100</v>
      </c>
      <c r="F17" s="33" t="s">
        <v>324</v>
      </c>
      <c r="G17" s="135"/>
      <c r="H17" s="132"/>
      <c r="I17" s="132"/>
      <c r="J17" s="139">
        <v>0</v>
      </c>
      <c r="K17" s="139">
        <f t="shared" si="2"/>
        <v>0</v>
      </c>
      <c r="L17" s="124">
        <f t="shared" si="0"/>
        <v>0</v>
      </c>
      <c r="M17" s="125">
        <f t="shared" si="1"/>
        <v>0</v>
      </c>
    </row>
    <row r="18" spans="2:13" x14ac:dyDescent="0.25">
      <c r="B18" s="42" t="s">
        <v>17</v>
      </c>
      <c r="C18" s="132" t="s">
        <v>1046</v>
      </c>
      <c r="D18" s="165"/>
      <c r="E18" s="43">
        <v>60</v>
      </c>
      <c r="F18" s="33" t="s">
        <v>324</v>
      </c>
      <c r="G18" s="135"/>
      <c r="H18" s="132"/>
      <c r="I18" s="132"/>
      <c r="J18" s="139">
        <v>0</v>
      </c>
      <c r="K18" s="139">
        <f t="shared" si="2"/>
        <v>0</v>
      </c>
      <c r="L18" s="124">
        <f t="shared" si="0"/>
        <v>0</v>
      </c>
      <c r="M18" s="125">
        <f t="shared" si="1"/>
        <v>0</v>
      </c>
    </row>
    <row r="19" spans="2:13" x14ac:dyDescent="0.25">
      <c r="B19" s="42" t="s">
        <v>18</v>
      </c>
      <c r="C19" s="132" t="s">
        <v>618</v>
      </c>
      <c r="D19" s="165"/>
      <c r="E19" s="43">
        <v>550</v>
      </c>
      <c r="F19" s="33" t="s">
        <v>324</v>
      </c>
      <c r="G19" s="135"/>
      <c r="H19" s="132"/>
      <c r="I19" s="132"/>
      <c r="J19" s="139">
        <v>0</v>
      </c>
      <c r="K19" s="139">
        <f t="shared" si="2"/>
        <v>0</v>
      </c>
      <c r="L19" s="124">
        <f t="shared" si="0"/>
        <v>0</v>
      </c>
      <c r="M19" s="125">
        <f t="shared" si="1"/>
        <v>0</v>
      </c>
    </row>
    <row r="20" spans="2:13" ht="27.2" x14ac:dyDescent="0.25">
      <c r="B20" s="42" t="s">
        <v>19</v>
      </c>
      <c r="C20" s="132" t="s">
        <v>619</v>
      </c>
      <c r="D20" s="165"/>
      <c r="E20" s="43">
        <v>700</v>
      </c>
      <c r="F20" s="33" t="s">
        <v>324</v>
      </c>
      <c r="G20" s="135"/>
      <c r="H20" s="132"/>
      <c r="I20" s="132"/>
      <c r="J20" s="139">
        <v>0</v>
      </c>
      <c r="K20" s="139">
        <f t="shared" si="2"/>
        <v>0</v>
      </c>
      <c r="L20" s="124">
        <f t="shared" si="0"/>
        <v>0</v>
      </c>
      <c r="M20" s="125">
        <f t="shared" si="1"/>
        <v>0</v>
      </c>
    </row>
    <row r="21" spans="2:13" ht="27.7" customHeight="1" x14ac:dyDescent="0.25">
      <c r="B21" s="42" t="s">
        <v>20</v>
      </c>
      <c r="C21" s="132" t="s">
        <v>620</v>
      </c>
      <c r="D21" s="165"/>
      <c r="E21" s="43">
        <v>60</v>
      </c>
      <c r="F21" s="33" t="s">
        <v>324</v>
      </c>
      <c r="G21" s="135"/>
      <c r="H21" s="132"/>
      <c r="I21" s="132"/>
      <c r="J21" s="139">
        <v>0</v>
      </c>
      <c r="K21" s="139">
        <f t="shared" si="2"/>
        <v>0</v>
      </c>
      <c r="L21" s="124">
        <f t="shared" si="0"/>
        <v>0</v>
      </c>
      <c r="M21" s="125">
        <f t="shared" si="1"/>
        <v>0</v>
      </c>
    </row>
    <row r="22" spans="2:13" ht="27.2" x14ac:dyDescent="0.25">
      <c r="B22" s="42" t="s">
        <v>21</v>
      </c>
      <c r="C22" s="132" t="s">
        <v>621</v>
      </c>
      <c r="D22" s="165"/>
      <c r="E22" s="43">
        <v>150</v>
      </c>
      <c r="F22" s="33" t="s">
        <v>26</v>
      </c>
      <c r="G22" s="135"/>
      <c r="H22" s="132"/>
      <c r="I22" s="132"/>
      <c r="J22" s="139">
        <v>0</v>
      </c>
      <c r="K22" s="139">
        <f t="shared" si="2"/>
        <v>0</v>
      </c>
      <c r="L22" s="124">
        <f t="shared" si="0"/>
        <v>0</v>
      </c>
      <c r="M22" s="125">
        <f t="shared" si="1"/>
        <v>0</v>
      </c>
    </row>
    <row r="23" spans="2:13" ht="27.2" x14ac:dyDescent="0.25">
      <c r="B23" s="42" t="s">
        <v>22</v>
      </c>
      <c r="C23" s="132" t="s">
        <v>622</v>
      </c>
      <c r="D23" s="165"/>
      <c r="E23" s="43">
        <v>1000</v>
      </c>
      <c r="F23" s="33" t="s">
        <v>26</v>
      </c>
      <c r="G23" s="135"/>
      <c r="H23" s="132"/>
      <c r="I23" s="132"/>
      <c r="J23" s="139">
        <v>0</v>
      </c>
      <c r="K23" s="139">
        <f t="shared" si="2"/>
        <v>0</v>
      </c>
      <c r="L23" s="124">
        <f t="shared" si="0"/>
        <v>0</v>
      </c>
      <c r="M23" s="125">
        <f t="shared" si="1"/>
        <v>0</v>
      </c>
    </row>
    <row r="24" spans="2:13" ht="27.2" x14ac:dyDescent="0.25">
      <c r="B24" s="42" t="s">
        <v>23</v>
      </c>
      <c r="C24" s="132" t="s">
        <v>623</v>
      </c>
      <c r="D24" s="165"/>
      <c r="E24" s="43">
        <v>2200</v>
      </c>
      <c r="F24" s="33" t="s">
        <v>26</v>
      </c>
      <c r="G24" s="135"/>
      <c r="H24" s="132"/>
      <c r="I24" s="132"/>
      <c r="J24" s="139">
        <v>0</v>
      </c>
      <c r="K24" s="139">
        <f t="shared" si="2"/>
        <v>0</v>
      </c>
      <c r="L24" s="124">
        <f t="shared" si="0"/>
        <v>0</v>
      </c>
      <c r="M24" s="125">
        <f t="shared" si="1"/>
        <v>0</v>
      </c>
    </row>
    <row r="25" spans="2:13" ht="27.2" x14ac:dyDescent="0.25">
      <c r="B25" s="42" t="s">
        <v>24</v>
      </c>
      <c r="C25" s="132" t="s">
        <v>624</v>
      </c>
      <c r="D25" s="165"/>
      <c r="E25" s="43">
        <v>3300</v>
      </c>
      <c r="F25" s="33" t="s">
        <v>26</v>
      </c>
      <c r="G25" s="135"/>
      <c r="H25" s="132"/>
      <c r="I25" s="132"/>
      <c r="J25" s="139">
        <v>0</v>
      </c>
      <c r="K25" s="139">
        <f t="shared" si="2"/>
        <v>0</v>
      </c>
      <c r="L25" s="124">
        <f t="shared" si="0"/>
        <v>0</v>
      </c>
      <c r="M25" s="125">
        <f t="shared" si="1"/>
        <v>0</v>
      </c>
    </row>
    <row r="26" spans="2:13" x14ac:dyDescent="0.25">
      <c r="B26" s="42"/>
      <c r="C26" s="126" t="s">
        <v>625</v>
      </c>
      <c r="D26" s="372"/>
      <c r="E26" s="43"/>
      <c r="F26" s="33"/>
      <c r="G26" s="135"/>
      <c r="H26" s="132"/>
      <c r="I26" s="132"/>
      <c r="J26" s="139"/>
      <c r="K26" s="139"/>
      <c r="L26" s="124"/>
      <c r="M26" s="125"/>
    </row>
    <row r="27" spans="2:13" ht="12.75" customHeight="1" x14ac:dyDescent="0.25">
      <c r="B27" s="42" t="s">
        <v>38</v>
      </c>
      <c r="C27" s="132" t="s">
        <v>626</v>
      </c>
      <c r="D27" s="165"/>
      <c r="E27" s="43">
        <v>50</v>
      </c>
      <c r="F27" s="33" t="s">
        <v>324</v>
      </c>
      <c r="G27" s="135"/>
      <c r="H27" s="132"/>
      <c r="I27" s="132"/>
      <c r="J27" s="139">
        <v>0</v>
      </c>
      <c r="K27" s="139">
        <f t="shared" si="2"/>
        <v>0</v>
      </c>
      <c r="L27" s="124">
        <f>E27*J27</f>
        <v>0</v>
      </c>
      <c r="M27" s="125">
        <f>E27*K27</f>
        <v>0</v>
      </c>
    </row>
    <row r="28" spans="2:13" ht="12.75" customHeight="1" x14ac:dyDescent="0.25">
      <c r="B28" s="42"/>
      <c r="C28" s="126" t="s">
        <v>627</v>
      </c>
      <c r="D28" s="372"/>
      <c r="E28" s="43"/>
      <c r="F28" s="33"/>
      <c r="G28" s="135"/>
      <c r="H28" s="132"/>
      <c r="I28" s="132"/>
      <c r="J28" s="139"/>
      <c r="K28" s="139"/>
      <c r="L28" s="124"/>
      <c r="M28" s="125"/>
    </row>
    <row r="29" spans="2:13" x14ac:dyDescent="0.25">
      <c r="B29" s="42" t="s">
        <v>40</v>
      </c>
      <c r="C29" s="132" t="s">
        <v>1000</v>
      </c>
      <c r="D29" s="165"/>
      <c r="E29" s="43">
        <v>2000</v>
      </c>
      <c r="F29" s="33" t="s">
        <v>26</v>
      </c>
      <c r="G29" s="135"/>
      <c r="H29" s="132"/>
      <c r="I29" s="132"/>
      <c r="J29" s="139">
        <v>0</v>
      </c>
      <c r="K29" s="139">
        <f t="shared" si="2"/>
        <v>0</v>
      </c>
      <c r="L29" s="124">
        <f>E29*J29</f>
        <v>0</v>
      </c>
      <c r="M29" s="125">
        <f>E29*K29</f>
        <v>0</v>
      </c>
    </row>
    <row r="30" spans="2:13" x14ac:dyDescent="0.25">
      <c r="B30" s="42" t="s">
        <v>42</v>
      </c>
      <c r="C30" s="132" t="s">
        <v>628</v>
      </c>
      <c r="D30" s="165"/>
      <c r="E30" s="43">
        <v>4000</v>
      </c>
      <c r="F30" s="33" t="s">
        <v>26</v>
      </c>
      <c r="G30" s="133"/>
      <c r="H30" s="134"/>
      <c r="I30" s="132"/>
      <c r="J30" s="139">
        <v>0</v>
      </c>
      <c r="K30" s="139">
        <f t="shared" si="2"/>
        <v>0</v>
      </c>
      <c r="L30" s="124">
        <f>E30*J30</f>
        <v>0</v>
      </c>
      <c r="M30" s="125">
        <f>E30*K30</f>
        <v>0</v>
      </c>
    </row>
    <row r="31" spans="2:13" x14ac:dyDescent="0.25">
      <c r="B31" s="42" t="s">
        <v>44</v>
      </c>
      <c r="C31" s="132" t="s">
        <v>629</v>
      </c>
      <c r="D31" s="165"/>
      <c r="E31" s="43">
        <v>150</v>
      </c>
      <c r="F31" s="33" t="s">
        <v>324</v>
      </c>
      <c r="G31" s="135"/>
      <c r="H31" s="132"/>
      <c r="I31" s="132"/>
      <c r="J31" s="139">
        <v>0</v>
      </c>
      <c r="K31" s="139">
        <f t="shared" si="2"/>
        <v>0</v>
      </c>
      <c r="L31" s="124">
        <f>E31*J31</f>
        <v>0</v>
      </c>
      <c r="M31" s="125">
        <f>E31*K31</f>
        <v>0</v>
      </c>
    </row>
    <row r="32" spans="2:13" ht="12.1" customHeight="1" x14ac:dyDescent="0.25">
      <c r="B32" s="42" t="s">
        <v>46</v>
      </c>
      <c r="C32" s="132" t="s">
        <v>630</v>
      </c>
      <c r="D32" s="165"/>
      <c r="E32" s="43">
        <v>20</v>
      </c>
      <c r="F32" s="33" t="s">
        <v>26</v>
      </c>
      <c r="G32" s="135"/>
      <c r="H32" s="132"/>
      <c r="I32" s="132"/>
      <c r="J32" s="139">
        <v>0</v>
      </c>
      <c r="K32" s="139">
        <f t="shared" si="2"/>
        <v>0</v>
      </c>
      <c r="L32" s="124">
        <f>E32*J32</f>
        <v>0</v>
      </c>
      <c r="M32" s="125">
        <f>E32*K32</f>
        <v>0</v>
      </c>
    </row>
    <row r="33" spans="2:13" x14ac:dyDescent="0.25">
      <c r="B33" s="42"/>
      <c r="C33" s="127" t="s">
        <v>631</v>
      </c>
      <c r="D33" s="373"/>
      <c r="E33" s="43"/>
      <c r="F33" s="33"/>
      <c r="G33" s="135"/>
      <c r="H33" s="132"/>
      <c r="I33" s="132"/>
      <c r="J33" s="139"/>
      <c r="K33" s="139"/>
      <c r="L33" s="124"/>
      <c r="M33" s="125"/>
    </row>
    <row r="34" spans="2:13" x14ac:dyDescent="0.25">
      <c r="B34" s="42" t="s">
        <v>48</v>
      </c>
      <c r="C34" s="132" t="s">
        <v>632</v>
      </c>
      <c r="D34" s="165"/>
      <c r="E34" s="43">
        <v>1500</v>
      </c>
      <c r="F34" s="33" t="s">
        <v>324</v>
      </c>
      <c r="G34" s="133"/>
      <c r="H34" s="134"/>
      <c r="I34" s="132"/>
      <c r="J34" s="139">
        <v>0</v>
      </c>
      <c r="K34" s="139">
        <f t="shared" si="2"/>
        <v>0</v>
      </c>
      <c r="L34" s="124">
        <f>E34*J34</f>
        <v>0</v>
      </c>
      <c r="M34" s="125">
        <f>E34*K34</f>
        <v>0</v>
      </c>
    </row>
    <row r="35" spans="2:13" x14ac:dyDescent="0.25">
      <c r="B35" s="42"/>
      <c r="C35" s="126" t="s">
        <v>633</v>
      </c>
      <c r="D35" s="372"/>
      <c r="E35" s="43"/>
      <c r="F35" s="33"/>
      <c r="G35" s="135"/>
      <c r="H35" s="132"/>
      <c r="I35" s="132"/>
      <c r="J35" s="139"/>
      <c r="K35" s="139"/>
      <c r="L35" s="124"/>
      <c r="M35" s="125"/>
    </row>
    <row r="36" spans="2:13" ht="27.2" x14ac:dyDescent="0.25">
      <c r="B36" s="42" t="s">
        <v>50</v>
      </c>
      <c r="C36" s="134" t="s">
        <v>994</v>
      </c>
      <c r="D36" s="168"/>
      <c r="E36" s="245">
        <v>10</v>
      </c>
      <c r="F36" s="35" t="s">
        <v>26</v>
      </c>
      <c r="G36" s="135"/>
      <c r="H36" s="132"/>
      <c r="I36" s="132"/>
      <c r="J36" s="139">
        <v>0</v>
      </c>
      <c r="K36" s="139">
        <f t="shared" si="2"/>
        <v>0</v>
      </c>
      <c r="L36" s="124">
        <f t="shared" ref="L36:L45" si="3">E36*J36</f>
        <v>0</v>
      </c>
      <c r="M36" s="125">
        <f t="shared" ref="M36:M45" si="4">E36*K36</f>
        <v>0</v>
      </c>
    </row>
    <row r="37" spans="2:13" ht="27.2" x14ac:dyDescent="0.25">
      <c r="B37" s="42" t="s">
        <v>52</v>
      </c>
      <c r="C37" s="134" t="s">
        <v>993</v>
      </c>
      <c r="D37" s="168"/>
      <c r="E37" s="245">
        <v>10</v>
      </c>
      <c r="F37" s="35" t="s">
        <v>26</v>
      </c>
      <c r="G37" s="135"/>
      <c r="H37" s="132"/>
      <c r="I37" s="132"/>
      <c r="J37" s="139">
        <v>0</v>
      </c>
      <c r="K37" s="139">
        <f t="shared" si="2"/>
        <v>0</v>
      </c>
      <c r="L37" s="124">
        <f t="shared" si="3"/>
        <v>0</v>
      </c>
      <c r="M37" s="125">
        <f t="shared" si="4"/>
        <v>0</v>
      </c>
    </row>
    <row r="38" spans="2:13" ht="14.3" customHeight="1" x14ac:dyDescent="0.25">
      <c r="B38" s="42" t="s">
        <v>54</v>
      </c>
      <c r="C38" s="132" t="s">
        <v>995</v>
      </c>
      <c r="D38" s="165"/>
      <c r="E38" s="43">
        <v>10</v>
      </c>
      <c r="F38" s="33" t="s">
        <v>26</v>
      </c>
      <c r="G38" s="135"/>
      <c r="H38" s="132"/>
      <c r="I38" s="132"/>
      <c r="J38" s="139">
        <v>0</v>
      </c>
      <c r="K38" s="139">
        <f t="shared" si="2"/>
        <v>0</v>
      </c>
      <c r="L38" s="124">
        <f t="shared" si="3"/>
        <v>0</v>
      </c>
      <c r="M38" s="125">
        <f t="shared" si="4"/>
        <v>0</v>
      </c>
    </row>
    <row r="39" spans="2:13" x14ac:dyDescent="0.25">
      <c r="B39" s="42" t="s">
        <v>56</v>
      </c>
      <c r="C39" s="132" t="s">
        <v>996</v>
      </c>
      <c r="D39" s="165"/>
      <c r="E39" s="43">
        <v>3100</v>
      </c>
      <c r="F39" s="33" t="s">
        <v>26</v>
      </c>
      <c r="G39" s="135"/>
      <c r="H39" s="132"/>
      <c r="I39" s="132"/>
      <c r="J39" s="139">
        <v>0</v>
      </c>
      <c r="K39" s="139">
        <f t="shared" si="2"/>
        <v>0</v>
      </c>
      <c r="L39" s="124">
        <f t="shared" si="3"/>
        <v>0</v>
      </c>
      <c r="M39" s="125">
        <f t="shared" si="4"/>
        <v>0</v>
      </c>
    </row>
    <row r="40" spans="2:13" x14ac:dyDescent="0.25">
      <c r="B40" s="42" t="s">
        <v>58</v>
      </c>
      <c r="C40" s="132" t="s">
        <v>634</v>
      </c>
      <c r="D40" s="165"/>
      <c r="E40" s="43">
        <v>20</v>
      </c>
      <c r="F40" s="33" t="s">
        <v>26</v>
      </c>
      <c r="G40" s="135"/>
      <c r="H40" s="132"/>
      <c r="I40" s="132"/>
      <c r="J40" s="139">
        <v>0</v>
      </c>
      <c r="K40" s="139">
        <f t="shared" si="2"/>
        <v>0</v>
      </c>
      <c r="L40" s="124">
        <f t="shared" si="3"/>
        <v>0</v>
      </c>
      <c r="M40" s="125">
        <f t="shared" si="4"/>
        <v>0</v>
      </c>
    </row>
    <row r="41" spans="2:13" x14ac:dyDescent="0.25">
      <c r="B41" s="42" t="s">
        <v>60</v>
      </c>
      <c r="C41" s="132" t="s">
        <v>635</v>
      </c>
      <c r="D41" s="165"/>
      <c r="E41" s="43">
        <v>3800</v>
      </c>
      <c r="F41" s="33" t="s">
        <v>26</v>
      </c>
      <c r="G41" s="135"/>
      <c r="H41" s="132"/>
      <c r="I41" s="132"/>
      <c r="J41" s="139">
        <v>0</v>
      </c>
      <c r="K41" s="139">
        <f t="shared" si="2"/>
        <v>0</v>
      </c>
      <c r="L41" s="124">
        <f t="shared" si="3"/>
        <v>0</v>
      </c>
      <c r="M41" s="125">
        <f t="shared" si="4"/>
        <v>0</v>
      </c>
    </row>
    <row r="42" spans="2:13" ht="14.95" customHeight="1" x14ac:dyDescent="0.25">
      <c r="B42" s="42" t="s">
        <v>62</v>
      </c>
      <c r="C42" s="132" t="s">
        <v>1016</v>
      </c>
      <c r="D42" s="165"/>
      <c r="E42" s="43">
        <v>2700</v>
      </c>
      <c r="F42" s="33" t="s">
        <v>636</v>
      </c>
      <c r="G42" s="133"/>
      <c r="H42" s="134"/>
      <c r="I42" s="132"/>
      <c r="J42" s="139">
        <v>0</v>
      </c>
      <c r="K42" s="139">
        <f t="shared" si="2"/>
        <v>0</v>
      </c>
      <c r="L42" s="124">
        <f t="shared" si="3"/>
        <v>0</v>
      </c>
      <c r="M42" s="125">
        <f t="shared" si="4"/>
        <v>0</v>
      </c>
    </row>
    <row r="43" spans="2:13" ht="14.3" customHeight="1" x14ac:dyDescent="0.25">
      <c r="B43" s="42" t="s">
        <v>64</v>
      </c>
      <c r="C43" s="132" t="s">
        <v>1017</v>
      </c>
      <c r="D43" s="165"/>
      <c r="E43" s="43">
        <v>700</v>
      </c>
      <c r="F43" s="33" t="s">
        <v>636</v>
      </c>
      <c r="G43" s="136"/>
      <c r="H43" s="134"/>
      <c r="I43" s="133"/>
      <c r="J43" s="139">
        <v>0</v>
      </c>
      <c r="K43" s="139">
        <f t="shared" si="2"/>
        <v>0</v>
      </c>
      <c r="L43" s="124">
        <f t="shared" si="3"/>
        <v>0</v>
      </c>
      <c r="M43" s="125">
        <f t="shared" si="4"/>
        <v>0</v>
      </c>
    </row>
    <row r="44" spans="2:13" x14ac:dyDescent="0.25">
      <c r="B44" s="42" t="s">
        <v>66</v>
      </c>
      <c r="C44" s="132" t="s">
        <v>637</v>
      </c>
      <c r="D44" s="165"/>
      <c r="E44" s="43">
        <v>20</v>
      </c>
      <c r="F44" s="33" t="s">
        <v>26</v>
      </c>
      <c r="G44" s="135"/>
      <c r="H44" s="132"/>
      <c r="I44" s="132"/>
      <c r="J44" s="139">
        <v>0</v>
      </c>
      <c r="K44" s="139">
        <f t="shared" si="2"/>
        <v>0</v>
      </c>
      <c r="L44" s="124">
        <f t="shared" si="3"/>
        <v>0</v>
      </c>
      <c r="M44" s="125">
        <f t="shared" si="4"/>
        <v>0</v>
      </c>
    </row>
    <row r="45" spans="2:13" ht="12.75" customHeight="1" x14ac:dyDescent="0.25">
      <c r="B45" s="42" t="s">
        <v>68</v>
      </c>
      <c r="C45" s="132" t="s">
        <v>638</v>
      </c>
      <c r="D45" s="165"/>
      <c r="E45" s="43">
        <v>4000</v>
      </c>
      <c r="F45" s="33" t="s">
        <v>26</v>
      </c>
      <c r="G45" s="135"/>
      <c r="H45" s="132"/>
      <c r="I45" s="132"/>
      <c r="J45" s="139">
        <v>0</v>
      </c>
      <c r="K45" s="139">
        <f t="shared" si="2"/>
        <v>0</v>
      </c>
      <c r="L45" s="124">
        <f t="shared" si="3"/>
        <v>0</v>
      </c>
      <c r="M45" s="125">
        <f t="shared" si="4"/>
        <v>0</v>
      </c>
    </row>
    <row r="46" spans="2:13" x14ac:dyDescent="0.25">
      <c r="B46" s="42"/>
      <c r="C46" s="126" t="s">
        <v>639</v>
      </c>
      <c r="D46" s="372"/>
      <c r="E46" s="43"/>
      <c r="F46" s="33"/>
      <c r="G46" s="135"/>
      <c r="H46" s="132"/>
      <c r="I46" s="132"/>
      <c r="J46" s="139"/>
      <c r="K46" s="139"/>
      <c r="L46" s="124"/>
      <c r="M46" s="125"/>
    </row>
    <row r="47" spans="2:13" x14ac:dyDescent="0.25">
      <c r="B47" s="42" t="s">
        <v>70</v>
      </c>
      <c r="C47" s="132" t="s">
        <v>999</v>
      </c>
      <c r="D47" s="165"/>
      <c r="E47" s="43">
        <v>50</v>
      </c>
      <c r="F47" s="33" t="s">
        <v>26</v>
      </c>
      <c r="G47" s="135"/>
      <c r="H47" s="132"/>
      <c r="I47" s="132"/>
      <c r="J47" s="139">
        <v>0</v>
      </c>
      <c r="K47" s="139">
        <f t="shared" si="2"/>
        <v>0</v>
      </c>
      <c r="L47" s="124">
        <f>E47*J47</f>
        <v>0</v>
      </c>
      <c r="M47" s="125">
        <f>E47*K47</f>
        <v>0</v>
      </c>
    </row>
    <row r="48" spans="2:13" x14ac:dyDescent="0.25">
      <c r="B48" s="42" t="s">
        <v>72</v>
      </c>
      <c r="C48" s="132" t="s">
        <v>640</v>
      </c>
      <c r="D48" s="165"/>
      <c r="E48" s="43">
        <v>300</v>
      </c>
      <c r="F48" s="33" t="s">
        <v>324</v>
      </c>
      <c r="G48" s="135"/>
      <c r="H48" s="132"/>
      <c r="I48" s="132"/>
      <c r="J48" s="139">
        <v>0</v>
      </c>
      <c r="K48" s="139">
        <f t="shared" si="2"/>
        <v>0</v>
      </c>
      <c r="L48" s="124">
        <f>E48*J48</f>
        <v>0</v>
      </c>
      <c r="M48" s="125">
        <f>E48*K48</f>
        <v>0</v>
      </c>
    </row>
    <row r="49" spans="2:13" ht="13.6" customHeight="1" x14ac:dyDescent="0.25">
      <c r="B49" s="42" t="s">
        <v>74</v>
      </c>
      <c r="C49" s="132" t="s">
        <v>641</v>
      </c>
      <c r="D49" s="165"/>
      <c r="E49" s="43">
        <v>90</v>
      </c>
      <c r="F49" s="33" t="s">
        <v>324</v>
      </c>
      <c r="G49" s="135"/>
      <c r="H49" s="132"/>
      <c r="I49" s="132"/>
      <c r="J49" s="139">
        <v>0</v>
      </c>
      <c r="K49" s="139">
        <f t="shared" si="2"/>
        <v>0</v>
      </c>
      <c r="L49" s="124">
        <f>E49*J49</f>
        <v>0</v>
      </c>
      <c r="M49" s="125">
        <f>E49*K49</f>
        <v>0</v>
      </c>
    </row>
    <row r="50" spans="2:13" ht="14.3" customHeight="1" x14ac:dyDescent="0.25">
      <c r="B50" s="42" t="s">
        <v>76</v>
      </c>
      <c r="C50" s="132" t="s">
        <v>642</v>
      </c>
      <c r="D50" s="165"/>
      <c r="E50" s="43">
        <v>10</v>
      </c>
      <c r="F50" s="33" t="s">
        <v>324</v>
      </c>
      <c r="G50" s="135"/>
      <c r="H50" s="132"/>
      <c r="I50" s="132"/>
      <c r="J50" s="139">
        <v>0</v>
      </c>
      <c r="K50" s="139">
        <f t="shared" si="2"/>
        <v>0</v>
      </c>
      <c r="L50" s="124">
        <f>E50*J50</f>
        <v>0</v>
      </c>
      <c r="M50" s="125">
        <f>E50*K50</f>
        <v>0</v>
      </c>
    </row>
    <row r="51" spans="2:13" x14ac:dyDescent="0.25">
      <c r="B51" s="42"/>
      <c r="C51" s="126" t="s">
        <v>643</v>
      </c>
      <c r="D51" s="372"/>
      <c r="E51" s="43"/>
      <c r="F51" s="33"/>
      <c r="G51" s="135"/>
      <c r="H51" s="132"/>
      <c r="I51" s="132"/>
      <c r="J51" s="139"/>
      <c r="K51" s="139"/>
      <c r="L51" s="124"/>
      <c r="M51" s="125"/>
    </row>
    <row r="52" spans="2:13" ht="14.3" customHeight="1" x14ac:dyDescent="0.25">
      <c r="B52" s="42" t="s">
        <v>78</v>
      </c>
      <c r="C52" s="132" t="s">
        <v>644</v>
      </c>
      <c r="D52" s="165"/>
      <c r="E52" s="43">
        <v>700</v>
      </c>
      <c r="F52" s="33" t="s">
        <v>324</v>
      </c>
      <c r="G52" s="135"/>
      <c r="H52" s="132"/>
      <c r="I52" s="132"/>
      <c r="J52" s="139">
        <v>0</v>
      </c>
      <c r="K52" s="139">
        <f t="shared" si="2"/>
        <v>0</v>
      </c>
      <c r="L52" s="124">
        <f t="shared" ref="L52:L65" si="5">E52*J52</f>
        <v>0</v>
      </c>
      <c r="M52" s="125">
        <f t="shared" ref="M52:M65" si="6">E52*K52</f>
        <v>0</v>
      </c>
    </row>
    <row r="53" spans="2:13" x14ac:dyDescent="0.25">
      <c r="B53" s="42" t="s">
        <v>80</v>
      </c>
      <c r="C53" s="132" t="s">
        <v>645</v>
      </c>
      <c r="D53" s="165"/>
      <c r="E53" s="43">
        <v>800</v>
      </c>
      <c r="F53" s="33" t="s">
        <v>324</v>
      </c>
      <c r="G53" s="135"/>
      <c r="H53" s="132"/>
      <c r="I53" s="132"/>
      <c r="J53" s="139">
        <v>0</v>
      </c>
      <c r="K53" s="139">
        <f t="shared" si="2"/>
        <v>0</v>
      </c>
      <c r="L53" s="124">
        <f t="shared" si="5"/>
        <v>0</v>
      </c>
      <c r="M53" s="125">
        <f t="shared" si="6"/>
        <v>0</v>
      </c>
    </row>
    <row r="54" spans="2:13" ht="15.8" customHeight="1" x14ac:dyDescent="0.25">
      <c r="B54" s="42" t="s">
        <v>82</v>
      </c>
      <c r="C54" s="132" t="s">
        <v>646</v>
      </c>
      <c r="D54" s="165"/>
      <c r="E54" s="43">
        <v>720</v>
      </c>
      <c r="F54" s="33" t="s">
        <v>324</v>
      </c>
      <c r="G54" s="135"/>
      <c r="H54" s="132"/>
      <c r="I54" s="132"/>
      <c r="J54" s="139">
        <v>0</v>
      </c>
      <c r="K54" s="139">
        <f t="shared" si="2"/>
        <v>0</v>
      </c>
      <c r="L54" s="124">
        <f t="shared" si="5"/>
        <v>0</v>
      </c>
      <c r="M54" s="125">
        <f t="shared" si="6"/>
        <v>0</v>
      </c>
    </row>
    <row r="55" spans="2:13" x14ac:dyDescent="0.25">
      <c r="B55" s="42" t="s">
        <v>84</v>
      </c>
      <c r="C55" s="132" t="s">
        <v>647</v>
      </c>
      <c r="D55" s="165"/>
      <c r="E55" s="43">
        <v>530</v>
      </c>
      <c r="F55" s="33" t="s">
        <v>324</v>
      </c>
      <c r="G55" s="135"/>
      <c r="H55" s="132"/>
      <c r="I55" s="132"/>
      <c r="J55" s="139">
        <v>0</v>
      </c>
      <c r="K55" s="139">
        <f t="shared" si="2"/>
        <v>0</v>
      </c>
      <c r="L55" s="124">
        <f t="shared" si="5"/>
        <v>0</v>
      </c>
      <c r="M55" s="125">
        <f t="shared" si="6"/>
        <v>0</v>
      </c>
    </row>
    <row r="56" spans="2:13" ht="14.3" customHeight="1" x14ac:dyDescent="0.25">
      <c r="B56" s="42" t="s">
        <v>86</v>
      </c>
      <c r="C56" s="132" t="s">
        <v>648</v>
      </c>
      <c r="D56" s="165"/>
      <c r="E56" s="43">
        <v>720</v>
      </c>
      <c r="F56" s="33" t="s">
        <v>324</v>
      </c>
      <c r="G56" s="135"/>
      <c r="H56" s="132"/>
      <c r="I56" s="132"/>
      <c r="J56" s="139">
        <v>0</v>
      </c>
      <c r="K56" s="139">
        <f t="shared" si="2"/>
        <v>0</v>
      </c>
      <c r="L56" s="124">
        <f t="shared" si="5"/>
        <v>0</v>
      </c>
      <c r="M56" s="125">
        <f t="shared" si="6"/>
        <v>0</v>
      </c>
    </row>
    <row r="57" spans="2:13" x14ac:dyDescent="0.25">
      <c r="B57" s="42" t="s">
        <v>88</v>
      </c>
      <c r="C57" s="134" t="s">
        <v>649</v>
      </c>
      <c r="D57" s="168"/>
      <c r="E57" s="245">
        <v>30</v>
      </c>
      <c r="F57" s="35" t="s">
        <v>324</v>
      </c>
      <c r="G57" s="135"/>
      <c r="H57" s="132"/>
      <c r="I57" s="132"/>
      <c r="J57" s="139">
        <v>0</v>
      </c>
      <c r="K57" s="139">
        <f t="shared" si="2"/>
        <v>0</v>
      </c>
      <c r="L57" s="124">
        <f t="shared" si="5"/>
        <v>0</v>
      </c>
      <c r="M57" s="125">
        <f t="shared" si="6"/>
        <v>0</v>
      </c>
    </row>
    <row r="58" spans="2:13" x14ac:dyDescent="0.25">
      <c r="B58" s="42" t="s">
        <v>90</v>
      </c>
      <c r="C58" s="134" t="s">
        <v>650</v>
      </c>
      <c r="D58" s="168"/>
      <c r="E58" s="245">
        <v>50</v>
      </c>
      <c r="F58" s="35" t="s">
        <v>324</v>
      </c>
      <c r="G58" s="135"/>
      <c r="H58" s="132"/>
      <c r="I58" s="132"/>
      <c r="J58" s="139">
        <v>0</v>
      </c>
      <c r="K58" s="139">
        <f t="shared" si="2"/>
        <v>0</v>
      </c>
      <c r="L58" s="124">
        <f t="shared" si="5"/>
        <v>0</v>
      </c>
      <c r="M58" s="125">
        <f t="shared" si="6"/>
        <v>0</v>
      </c>
    </row>
    <row r="59" spans="2:13" x14ac:dyDescent="0.25">
      <c r="B59" s="42" t="s">
        <v>92</v>
      </c>
      <c r="C59" s="134" t="s">
        <v>651</v>
      </c>
      <c r="D59" s="168"/>
      <c r="E59" s="245">
        <v>5</v>
      </c>
      <c r="F59" s="35" t="s">
        <v>324</v>
      </c>
      <c r="G59" s="135"/>
      <c r="H59" s="132"/>
      <c r="I59" s="132"/>
      <c r="J59" s="139">
        <v>0</v>
      </c>
      <c r="K59" s="139">
        <f t="shared" si="2"/>
        <v>0</v>
      </c>
      <c r="L59" s="124">
        <f t="shared" si="5"/>
        <v>0</v>
      </c>
      <c r="M59" s="125">
        <f t="shared" si="6"/>
        <v>0</v>
      </c>
    </row>
    <row r="60" spans="2:13" ht="14.3" customHeight="1" x14ac:dyDescent="0.25">
      <c r="B60" s="42" t="s">
        <v>94</v>
      </c>
      <c r="C60" s="132" t="s">
        <v>652</v>
      </c>
      <c r="D60" s="165"/>
      <c r="E60" s="43">
        <v>2000</v>
      </c>
      <c r="F60" s="33" t="s">
        <v>26</v>
      </c>
      <c r="G60" s="135"/>
      <c r="H60" s="132"/>
      <c r="I60" s="132"/>
      <c r="J60" s="139">
        <v>0</v>
      </c>
      <c r="K60" s="139">
        <f t="shared" si="2"/>
        <v>0</v>
      </c>
      <c r="L60" s="124">
        <f t="shared" si="5"/>
        <v>0</v>
      </c>
      <c r="M60" s="125">
        <f t="shared" si="6"/>
        <v>0</v>
      </c>
    </row>
    <row r="61" spans="2:13" ht="14.95" customHeight="1" x14ac:dyDescent="0.25">
      <c r="B61" s="42" t="s">
        <v>96</v>
      </c>
      <c r="C61" s="132" t="s">
        <v>653</v>
      </c>
      <c r="D61" s="165"/>
      <c r="E61" s="43">
        <v>160</v>
      </c>
      <c r="F61" s="33" t="s">
        <v>26</v>
      </c>
      <c r="G61" s="135"/>
      <c r="H61" s="132"/>
      <c r="I61" s="132"/>
      <c r="J61" s="139">
        <v>0</v>
      </c>
      <c r="K61" s="139">
        <f t="shared" si="2"/>
        <v>0</v>
      </c>
      <c r="L61" s="124">
        <f t="shared" si="5"/>
        <v>0</v>
      </c>
      <c r="M61" s="125">
        <f t="shared" si="6"/>
        <v>0</v>
      </c>
    </row>
    <row r="62" spans="2:13" x14ac:dyDescent="0.25">
      <c r="B62" s="42" t="s">
        <v>98</v>
      </c>
      <c r="C62" s="132" t="s">
        <v>654</v>
      </c>
      <c r="D62" s="165"/>
      <c r="E62" s="43">
        <v>5</v>
      </c>
      <c r="F62" s="33" t="s">
        <v>324</v>
      </c>
      <c r="G62" s="135"/>
      <c r="H62" s="132"/>
      <c r="I62" s="132"/>
      <c r="J62" s="139">
        <v>0</v>
      </c>
      <c r="K62" s="139">
        <f t="shared" si="2"/>
        <v>0</v>
      </c>
      <c r="L62" s="124">
        <f t="shared" si="5"/>
        <v>0</v>
      </c>
      <c r="M62" s="125">
        <f t="shared" si="6"/>
        <v>0</v>
      </c>
    </row>
    <row r="63" spans="2:13" x14ac:dyDescent="0.25">
      <c r="B63" s="42" t="s">
        <v>100</v>
      </c>
      <c r="C63" s="132" t="s">
        <v>655</v>
      </c>
      <c r="D63" s="165"/>
      <c r="E63" s="43">
        <v>5</v>
      </c>
      <c r="F63" s="33" t="s">
        <v>324</v>
      </c>
      <c r="G63" s="135"/>
      <c r="H63" s="132"/>
      <c r="I63" s="132"/>
      <c r="J63" s="139">
        <v>0</v>
      </c>
      <c r="K63" s="139">
        <f t="shared" si="2"/>
        <v>0</v>
      </c>
      <c r="L63" s="124">
        <f t="shared" si="5"/>
        <v>0</v>
      </c>
      <c r="M63" s="125">
        <f t="shared" si="6"/>
        <v>0</v>
      </c>
    </row>
    <row r="64" spans="2:13" ht="30.75" customHeight="1" x14ac:dyDescent="0.25">
      <c r="B64" s="42" t="s">
        <v>102</v>
      </c>
      <c r="C64" s="132" t="s">
        <v>656</v>
      </c>
      <c r="D64" s="165"/>
      <c r="E64" s="43">
        <v>5</v>
      </c>
      <c r="F64" s="33" t="s">
        <v>26</v>
      </c>
      <c r="G64" s="135"/>
      <c r="H64" s="132"/>
      <c r="I64" s="132"/>
      <c r="J64" s="139">
        <v>0</v>
      </c>
      <c r="K64" s="139">
        <f t="shared" si="2"/>
        <v>0</v>
      </c>
      <c r="L64" s="124">
        <f t="shared" si="5"/>
        <v>0</v>
      </c>
      <c r="M64" s="125">
        <f t="shared" si="6"/>
        <v>0</v>
      </c>
    </row>
    <row r="65" spans="2:13" ht="27.2" x14ac:dyDescent="0.25">
      <c r="B65" s="42" t="s">
        <v>104</v>
      </c>
      <c r="C65" s="132" t="s">
        <v>657</v>
      </c>
      <c r="D65" s="165"/>
      <c r="E65" s="43">
        <v>5</v>
      </c>
      <c r="F65" s="33" t="s">
        <v>26</v>
      </c>
      <c r="G65" s="135"/>
      <c r="H65" s="132"/>
      <c r="I65" s="132"/>
      <c r="J65" s="139">
        <v>0</v>
      </c>
      <c r="K65" s="139">
        <f t="shared" si="2"/>
        <v>0</v>
      </c>
      <c r="L65" s="124">
        <f t="shared" si="5"/>
        <v>0</v>
      </c>
      <c r="M65" s="125">
        <f t="shared" si="6"/>
        <v>0</v>
      </c>
    </row>
    <row r="66" spans="2:13" x14ac:dyDescent="0.25">
      <c r="B66" s="42"/>
      <c r="C66" s="126" t="s">
        <v>658</v>
      </c>
      <c r="D66" s="372"/>
      <c r="E66" s="43"/>
      <c r="F66" s="33"/>
      <c r="G66" s="135"/>
      <c r="H66" s="132"/>
      <c r="I66" s="132"/>
      <c r="J66" s="139"/>
      <c r="K66" s="139"/>
      <c r="L66" s="124"/>
      <c r="M66" s="125"/>
    </row>
    <row r="67" spans="2:13" ht="12.1" customHeight="1" x14ac:dyDescent="0.25">
      <c r="B67" s="42" t="s">
        <v>106</v>
      </c>
      <c r="C67" s="132" t="s">
        <v>997</v>
      </c>
      <c r="D67" s="165"/>
      <c r="E67" s="43">
        <v>400</v>
      </c>
      <c r="F67" s="33" t="s">
        <v>324</v>
      </c>
      <c r="G67" s="135"/>
      <c r="H67" s="132"/>
      <c r="I67" s="132"/>
      <c r="J67" s="139">
        <v>0</v>
      </c>
      <c r="K67" s="139">
        <f t="shared" si="2"/>
        <v>0</v>
      </c>
      <c r="L67" s="124">
        <f>E67*J67</f>
        <v>0</v>
      </c>
      <c r="M67" s="125">
        <f>E67*K67</f>
        <v>0</v>
      </c>
    </row>
    <row r="68" spans="2:13" ht="12.1" customHeight="1" x14ac:dyDescent="0.25">
      <c r="B68" s="42" t="s">
        <v>108</v>
      </c>
      <c r="C68" s="132" t="s">
        <v>998</v>
      </c>
      <c r="D68" s="165"/>
      <c r="E68" s="43">
        <v>5</v>
      </c>
      <c r="F68" s="33" t="s">
        <v>324</v>
      </c>
      <c r="G68" s="135"/>
      <c r="H68" s="132"/>
      <c r="I68" s="132"/>
      <c r="J68" s="139">
        <v>0</v>
      </c>
      <c r="K68" s="139">
        <f t="shared" si="2"/>
        <v>0</v>
      </c>
      <c r="L68" s="124">
        <f>E68*J68</f>
        <v>0</v>
      </c>
      <c r="M68" s="125">
        <f>E68*K68</f>
        <v>0</v>
      </c>
    </row>
    <row r="69" spans="2:13" ht="27" customHeight="1" x14ac:dyDescent="0.25">
      <c r="B69" s="42" t="s">
        <v>110</v>
      </c>
      <c r="C69" s="132" t="s">
        <v>659</v>
      </c>
      <c r="D69" s="165"/>
      <c r="E69" s="43">
        <v>420</v>
      </c>
      <c r="F69" s="33" t="s">
        <v>324</v>
      </c>
      <c r="G69" s="135"/>
      <c r="H69" s="132"/>
      <c r="I69" s="132"/>
      <c r="J69" s="139">
        <v>0</v>
      </c>
      <c r="K69" s="139">
        <f t="shared" si="2"/>
        <v>0</v>
      </c>
      <c r="L69" s="124">
        <f>E69*J69</f>
        <v>0</v>
      </c>
      <c r="M69" s="125">
        <f>E69*K69</f>
        <v>0</v>
      </c>
    </row>
    <row r="70" spans="2:13" ht="14.95" customHeight="1" x14ac:dyDescent="0.25">
      <c r="B70" s="42"/>
      <c r="C70" s="126" t="s">
        <v>660</v>
      </c>
      <c r="D70" s="372"/>
      <c r="E70" s="43"/>
      <c r="F70" s="33"/>
      <c r="G70" s="135"/>
      <c r="H70" s="132"/>
      <c r="I70" s="132"/>
      <c r="J70" s="139"/>
      <c r="K70" s="139"/>
      <c r="L70" s="124"/>
      <c r="M70" s="125"/>
    </row>
    <row r="71" spans="2:13" x14ac:dyDescent="0.25">
      <c r="B71" s="42" t="s">
        <v>112</v>
      </c>
      <c r="C71" s="132" t="s">
        <v>661</v>
      </c>
      <c r="D71" s="165"/>
      <c r="E71" s="43">
        <v>30</v>
      </c>
      <c r="F71" s="33" t="s">
        <v>662</v>
      </c>
      <c r="G71" s="135"/>
      <c r="H71" s="132"/>
      <c r="I71" s="132"/>
      <c r="J71" s="139">
        <v>0</v>
      </c>
      <c r="K71" s="139">
        <f t="shared" si="2"/>
        <v>0</v>
      </c>
      <c r="L71" s="124">
        <f t="shared" ref="L71:L78" si="7">E71*J71</f>
        <v>0</v>
      </c>
      <c r="M71" s="125">
        <f t="shared" ref="M71:M78" si="8">E71*K71</f>
        <v>0</v>
      </c>
    </row>
    <row r="72" spans="2:13" x14ac:dyDescent="0.25">
      <c r="B72" s="42" t="s">
        <v>114</v>
      </c>
      <c r="C72" s="132" t="s">
        <v>663</v>
      </c>
      <c r="D72" s="165"/>
      <c r="E72" s="43">
        <v>30</v>
      </c>
      <c r="F72" s="33" t="s">
        <v>662</v>
      </c>
      <c r="G72" s="135"/>
      <c r="H72" s="132"/>
      <c r="I72" s="132"/>
      <c r="J72" s="139">
        <v>0</v>
      </c>
      <c r="K72" s="139">
        <f t="shared" si="2"/>
        <v>0</v>
      </c>
      <c r="L72" s="124">
        <f t="shared" si="7"/>
        <v>0</v>
      </c>
      <c r="M72" s="125">
        <f t="shared" si="8"/>
        <v>0</v>
      </c>
    </row>
    <row r="73" spans="2:13" x14ac:dyDescent="0.25">
      <c r="B73" s="42" t="s">
        <v>116</v>
      </c>
      <c r="C73" s="132" t="s">
        <v>664</v>
      </c>
      <c r="D73" s="165"/>
      <c r="E73" s="43">
        <v>5</v>
      </c>
      <c r="F73" s="33" t="s">
        <v>662</v>
      </c>
      <c r="G73" s="135"/>
      <c r="H73" s="132"/>
      <c r="I73" s="132"/>
      <c r="J73" s="139">
        <v>0</v>
      </c>
      <c r="K73" s="139">
        <f t="shared" si="2"/>
        <v>0</v>
      </c>
      <c r="L73" s="124">
        <f t="shared" si="7"/>
        <v>0</v>
      </c>
      <c r="M73" s="125">
        <f t="shared" si="8"/>
        <v>0</v>
      </c>
    </row>
    <row r="74" spans="2:13" x14ac:dyDescent="0.25">
      <c r="B74" s="42" t="s">
        <v>118</v>
      </c>
      <c r="C74" s="132" t="s">
        <v>665</v>
      </c>
      <c r="D74" s="165"/>
      <c r="E74" s="43">
        <v>40</v>
      </c>
      <c r="F74" s="33" t="s">
        <v>662</v>
      </c>
      <c r="G74" s="135"/>
      <c r="H74" s="132"/>
      <c r="I74" s="132"/>
      <c r="J74" s="139">
        <v>0</v>
      </c>
      <c r="K74" s="139">
        <f t="shared" si="2"/>
        <v>0</v>
      </c>
      <c r="L74" s="124">
        <f t="shared" si="7"/>
        <v>0</v>
      </c>
      <c r="M74" s="125">
        <f t="shared" si="8"/>
        <v>0</v>
      </c>
    </row>
    <row r="75" spans="2:13" ht="14.95" customHeight="1" x14ac:dyDescent="0.25">
      <c r="B75" s="42" t="s">
        <v>120</v>
      </c>
      <c r="C75" s="132" t="s">
        <v>1001</v>
      </c>
      <c r="D75" s="165"/>
      <c r="E75" s="43">
        <v>5</v>
      </c>
      <c r="F75" s="37" t="s">
        <v>662</v>
      </c>
      <c r="G75" s="135"/>
      <c r="H75" s="132"/>
      <c r="I75" s="132"/>
      <c r="J75" s="139">
        <v>0</v>
      </c>
      <c r="K75" s="139">
        <f t="shared" si="2"/>
        <v>0</v>
      </c>
      <c r="L75" s="124">
        <f t="shared" si="7"/>
        <v>0</v>
      </c>
      <c r="M75" s="125">
        <f t="shared" si="8"/>
        <v>0</v>
      </c>
    </row>
    <row r="76" spans="2:13" x14ac:dyDescent="0.25">
      <c r="B76" s="42" t="s">
        <v>122</v>
      </c>
      <c r="C76" s="132" t="s">
        <v>1002</v>
      </c>
      <c r="D76" s="165"/>
      <c r="E76" s="43">
        <v>5</v>
      </c>
      <c r="F76" s="37" t="s">
        <v>662</v>
      </c>
      <c r="G76" s="135"/>
      <c r="H76" s="132"/>
      <c r="I76" s="132"/>
      <c r="J76" s="139">
        <v>0</v>
      </c>
      <c r="K76" s="139">
        <f t="shared" si="2"/>
        <v>0</v>
      </c>
      <c r="L76" s="124">
        <f t="shared" si="7"/>
        <v>0</v>
      </c>
      <c r="M76" s="125">
        <f t="shared" si="8"/>
        <v>0</v>
      </c>
    </row>
    <row r="77" spans="2:13" x14ac:dyDescent="0.25">
      <c r="B77" s="42" t="s">
        <v>124</v>
      </c>
      <c r="C77" s="132" t="s">
        <v>666</v>
      </c>
      <c r="D77" s="165"/>
      <c r="E77" s="43">
        <v>500</v>
      </c>
      <c r="F77" s="37" t="s">
        <v>26</v>
      </c>
      <c r="G77" s="135"/>
      <c r="H77" s="132"/>
      <c r="I77" s="132"/>
      <c r="J77" s="139">
        <v>0</v>
      </c>
      <c r="K77" s="139">
        <f t="shared" si="2"/>
        <v>0</v>
      </c>
      <c r="L77" s="124">
        <f t="shared" si="7"/>
        <v>0</v>
      </c>
      <c r="M77" s="125">
        <f t="shared" si="8"/>
        <v>0</v>
      </c>
    </row>
    <row r="78" spans="2:13" x14ac:dyDescent="0.25">
      <c r="B78" s="42" t="s">
        <v>126</v>
      </c>
      <c r="C78" s="132" t="s">
        <v>667</v>
      </c>
      <c r="D78" s="165"/>
      <c r="E78" s="43">
        <v>500</v>
      </c>
      <c r="F78" s="37" t="s">
        <v>26</v>
      </c>
      <c r="G78" s="135"/>
      <c r="H78" s="132"/>
      <c r="I78" s="132"/>
      <c r="J78" s="139">
        <v>0</v>
      </c>
      <c r="K78" s="139">
        <f t="shared" si="2"/>
        <v>0</v>
      </c>
      <c r="L78" s="124">
        <f t="shared" si="7"/>
        <v>0</v>
      </c>
      <c r="M78" s="125">
        <f t="shared" si="8"/>
        <v>0</v>
      </c>
    </row>
    <row r="79" spans="2:13" x14ac:dyDescent="0.25">
      <c r="B79" s="42"/>
      <c r="C79" s="127" t="s">
        <v>668</v>
      </c>
      <c r="D79" s="373"/>
      <c r="E79" s="43"/>
      <c r="F79" s="37"/>
      <c r="G79" s="135"/>
      <c r="H79" s="132"/>
      <c r="I79" s="132"/>
      <c r="J79" s="139"/>
      <c r="K79" s="139"/>
      <c r="L79" s="124"/>
      <c r="M79" s="125"/>
    </row>
    <row r="80" spans="2:13" x14ac:dyDescent="0.25">
      <c r="B80" s="42" t="s">
        <v>128</v>
      </c>
      <c r="C80" s="132" t="s">
        <v>669</v>
      </c>
      <c r="D80" s="165"/>
      <c r="E80" s="43">
        <v>10</v>
      </c>
      <c r="F80" s="33" t="s">
        <v>324</v>
      </c>
      <c r="G80" s="135"/>
      <c r="H80" s="132"/>
      <c r="I80" s="132"/>
      <c r="J80" s="139">
        <v>0</v>
      </c>
      <c r="K80" s="139">
        <f t="shared" ref="K80:K89" si="9">ROUND((J80*1.095),2)</f>
        <v>0</v>
      </c>
      <c r="L80" s="124">
        <f>E80*J80</f>
        <v>0</v>
      </c>
      <c r="M80" s="125">
        <f>E80*K80</f>
        <v>0</v>
      </c>
    </row>
    <row r="81" spans="2:13" x14ac:dyDescent="0.25">
      <c r="B81" s="42" t="s">
        <v>315</v>
      </c>
      <c r="C81" s="132" t="s">
        <v>670</v>
      </c>
      <c r="D81" s="165"/>
      <c r="E81" s="43">
        <v>1500</v>
      </c>
      <c r="F81" s="33" t="s">
        <v>324</v>
      </c>
      <c r="G81" s="135"/>
      <c r="H81" s="132"/>
      <c r="I81" s="132"/>
      <c r="J81" s="139">
        <v>0</v>
      </c>
      <c r="K81" s="139">
        <f t="shared" si="9"/>
        <v>0</v>
      </c>
      <c r="L81" s="124">
        <f>E81*J81</f>
        <v>0</v>
      </c>
      <c r="M81" s="125">
        <f>E81*K81</f>
        <v>0</v>
      </c>
    </row>
    <row r="82" spans="2:13" x14ac:dyDescent="0.25">
      <c r="B82" s="42" t="s">
        <v>317</v>
      </c>
      <c r="C82" s="132" t="s">
        <v>671</v>
      </c>
      <c r="D82" s="165"/>
      <c r="E82" s="43">
        <v>500</v>
      </c>
      <c r="F82" s="33" t="s">
        <v>26</v>
      </c>
      <c r="G82" s="135"/>
      <c r="H82" s="132"/>
      <c r="I82" s="132"/>
      <c r="J82" s="139">
        <v>0</v>
      </c>
      <c r="K82" s="139">
        <f t="shared" si="9"/>
        <v>0</v>
      </c>
      <c r="L82" s="124">
        <f>E82*J82</f>
        <v>0</v>
      </c>
      <c r="M82" s="125">
        <f>E82*K82</f>
        <v>0</v>
      </c>
    </row>
    <row r="83" spans="2:13" x14ac:dyDescent="0.25">
      <c r="B83" s="42" t="s">
        <v>191</v>
      </c>
      <c r="C83" s="132" t="s">
        <v>672</v>
      </c>
      <c r="D83" s="165"/>
      <c r="E83" s="43">
        <v>20</v>
      </c>
      <c r="F83" s="33" t="s">
        <v>26</v>
      </c>
      <c r="G83" s="135"/>
      <c r="H83" s="132"/>
      <c r="I83" s="132"/>
      <c r="J83" s="139">
        <v>0</v>
      </c>
      <c r="K83" s="139">
        <f t="shared" si="9"/>
        <v>0</v>
      </c>
      <c r="L83" s="124">
        <f>E83*J83</f>
        <v>0</v>
      </c>
      <c r="M83" s="125">
        <f>E83*K83</f>
        <v>0</v>
      </c>
    </row>
    <row r="84" spans="2:13" x14ac:dyDescent="0.25">
      <c r="B84" s="42" t="s">
        <v>193</v>
      </c>
      <c r="C84" s="132" t="s">
        <v>673</v>
      </c>
      <c r="D84" s="165"/>
      <c r="E84" s="43">
        <v>1000</v>
      </c>
      <c r="F84" s="33" t="s">
        <v>26</v>
      </c>
      <c r="G84" s="135"/>
      <c r="H84" s="132"/>
      <c r="I84" s="132"/>
      <c r="J84" s="139">
        <v>0</v>
      </c>
      <c r="K84" s="139">
        <f t="shared" si="9"/>
        <v>0</v>
      </c>
      <c r="L84" s="124">
        <f>E84*J84</f>
        <v>0</v>
      </c>
      <c r="M84" s="125">
        <f>E84*K84</f>
        <v>0</v>
      </c>
    </row>
    <row r="85" spans="2:13" x14ac:dyDescent="0.25">
      <c r="B85" s="42"/>
      <c r="C85" s="126" t="s">
        <v>674</v>
      </c>
      <c r="D85" s="372"/>
      <c r="E85" s="43"/>
      <c r="F85" s="33"/>
      <c r="G85" s="135"/>
      <c r="H85" s="132"/>
      <c r="I85" s="132"/>
      <c r="J85" s="139"/>
      <c r="K85" s="139"/>
      <c r="L85" s="124"/>
      <c r="M85" s="125"/>
    </row>
    <row r="86" spans="2:13" x14ac:dyDescent="0.25">
      <c r="B86" s="42" t="s">
        <v>236</v>
      </c>
      <c r="C86" s="132" t="s">
        <v>675</v>
      </c>
      <c r="D86" s="165"/>
      <c r="E86" s="43">
        <v>140</v>
      </c>
      <c r="F86" s="33" t="s">
        <v>26</v>
      </c>
      <c r="G86" s="135"/>
      <c r="H86" s="132"/>
      <c r="I86" s="132"/>
      <c r="J86" s="139">
        <v>0</v>
      </c>
      <c r="K86" s="139">
        <f t="shared" si="9"/>
        <v>0</v>
      </c>
      <c r="L86" s="124">
        <f>E86*J86</f>
        <v>0</v>
      </c>
      <c r="M86" s="125">
        <f>E86*K86</f>
        <v>0</v>
      </c>
    </row>
    <row r="87" spans="2:13" x14ac:dyDescent="0.25">
      <c r="B87" s="42" t="s">
        <v>238</v>
      </c>
      <c r="C87" s="132" t="s">
        <v>676</v>
      </c>
      <c r="D87" s="165"/>
      <c r="E87" s="43">
        <v>30</v>
      </c>
      <c r="F87" s="33" t="s">
        <v>26</v>
      </c>
      <c r="G87" s="135"/>
      <c r="H87" s="132"/>
      <c r="I87" s="132"/>
      <c r="J87" s="139">
        <v>0</v>
      </c>
      <c r="K87" s="139">
        <f t="shared" si="9"/>
        <v>0</v>
      </c>
      <c r="L87" s="124">
        <f>E87*J87</f>
        <v>0</v>
      </c>
      <c r="M87" s="125">
        <f>E87*K87</f>
        <v>0</v>
      </c>
    </row>
    <row r="88" spans="2:13" x14ac:dyDescent="0.25">
      <c r="B88" s="42" t="s">
        <v>195</v>
      </c>
      <c r="C88" s="132" t="s">
        <v>677</v>
      </c>
      <c r="D88" s="165"/>
      <c r="E88" s="43">
        <v>30</v>
      </c>
      <c r="F88" s="33" t="s">
        <v>26</v>
      </c>
      <c r="G88" s="135"/>
      <c r="H88" s="132"/>
      <c r="I88" s="132"/>
      <c r="J88" s="139">
        <v>0</v>
      </c>
      <c r="K88" s="139">
        <f t="shared" si="9"/>
        <v>0</v>
      </c>
      <c r="L88" s="124">
        <f>E88*J88</f>
        <v>0</v>
      </c>
      <c r="M88" s="125">
        <f>E88*K88</f>
        <v>0</v>
      </c>
    </row>
    <row r="89" spans="2:13" ht="13.6" customHeight="1" thickBot="1" x14ac:dyDescent="0.3">
      <c r="B89" s="128" t="s">
        <v>196</v>
      </c>
      <c r="C89" s="138" t="s">
        <v>678</v>
      </c>
      <c r="D89" s="388"/>
      <c r="E89" s="246">
        <v>10</v>
      </c>
      <c r="F89" s="63" t="s">
        <v>324</v>
      </c>
      <c r="G89" s="137"/>
      <c r="H89" s="138"/>
      <c r="I89" s="138"/>
      <c r="J89" s="140">
        <v>0</v>
      </c>
      <c r="K89" s="140">
        <f t="shared" si="9"/>
        <v>0</v>
      </c>
      <c r="L89" s="129">
        <f>E89*J89</f>
        <v>0</v>
      </c>
      <c r="M89" s="130">
        <f>E89*K89</f>
        <v>0</v>
      </c>
    </row>
    <row r="90" spans="2:13" s="2" customFormat="1" ht="16.5" customHeight="1" thickBot="1" x14ac:dyDescent="0.3">
      <c r="B90" s="118"/>
      <c r="C90" s="425" t="s">
        <v>129</v>
      </c>
      <c r="D90" s="426"/>
      <c r="E90" s="426"/>
      <c r="F90" s="426"/>
      <c r="G90" s="426"/>
      <c r="H90" s="426"/>
      <c r="I90" s="426"/>
      <c r="J90" s="426"/>
      <c r="K90" s="427"/>
      <c r="L90" s="98">
        <f>SUM(L13:L89)</f>
        <v>0</v>
      </c>
      <c r="M90" s="99">
        <f>SUM(M13:M89)</f>
        <v>0</v>
      </c>
    </row>
    <row r="91" spans="2:13" s="2" customFormat="1" ht="15.65" x14ac:dyDescent="0.25">
      <c r="B91" s="100"/>
      <c r="C91" s="83"/>
      <c r="D91" s="83"/>
      <c r="E91" s="83"/>
      <c r="F91" s="83"/>
      <c r="G91" s="101"/>
      <c r="H91" s="83"/>
      <c r="I91" s="83"/>
      <c r="J91" s="83"/>
      <c r="K91" s="83"/>
      <c r="L91" s="83"/>
      <c r="M91" s="83"/>
    </row>
    <row r="92" spans="2:13" s="9" customFormat="1" ht="15.65" x14ac:dyDescent="0.25">
      <c r="B92" s="314" t="s">
        <v>130</v>
      </c>
      <c r="G92" s="315"/>
      <c r="H92" s="332"/>
      <c r="I92" s="332"/>
      <c r="J92" s="332"/>
      <c r="K92" s="332"/>
      <c r="L92" s="332"/>
      <c r="M92" s="332"/>
    </row>
    <row r="93" spans="2:13" s="9" customFormat="1" ht="15.65" x14ac:dyDescent="0.25">
      <c r="B93" s="316" t="s">
        <v>1018</v>
      </c>
      <c r="C93" s="316"/>
      <c r="D93" s="316"/>
      <c r="E93" s="316"/>
      <c r="F93" s="317"/>
      <c r="G93" s="316"/>
      <c r="H93" s="316"/>
    </row>
    <row r="94" spans="2:13" s="9" customFormat="1" ht="15.65" x14ac:dyDescent="0.25">
      <c r="B94" s="318" t="s">
        <v>920</v>
      </c>
      <c r="C94" s="51"/>
      <c r="D94" s="51"/>
      <c r="G94" s="315"/>
    </row>
    <row r="95" spans="2:13" s="9" customFormat="1" ht="15.65" x14ac:dyDescent="0.25">
      <c r="B95" s="319" t="s">
        <v>986</v>
      </c>
      <c r="G95" s="315"/>
      <c r="H95" s="320"/>
    </row>
    <row r="96" spans="2:13" s="9" customFormat="1" ht="15.65" x14ac:dyDescent="0.25">
      <c r="B96" s="316" t="s">
        <v>987</v>
      </c>
      <c r="G96" s="315"/>
    </row>
    <row r="97" spans="2:11" s="9" customFormat="1" ht="15.65" x14ac:dyDescent="0.25">
      <c r="B97" s="316" t="s">
        <v>988</v>
      </c>
      <c r="G97" s="315"/>
    </row>
    <row r="98" spans="2:11" s="9" customFormat="1" ht="15.65" x14ac:dyDescent="0.25">
      <c r="B98" s="314" t="s">
        <v>1058</v>
      </c>
      <c r="C98" s="51"/>
      <c r="D98" s="51"/>
      <c r="E98" s="51"/>
      <c r="F98" s="51"/>
      <c r="G98" s="321"/>
      <c r="H98" s="51"/>
      <c r="I98" s="51"/>
      <c r="J98" s="51"/>
      <c r="K98" s="51"/>
    </row>
    <row r="99" spans="2:11" s="9" customFormat="1" ht="15.65" x14ac:dyDescent="0.25">
      <c r="B99" s="314" t="s">
        <v>1057</v>
      </c>
      <c r="C99" s="51"/>
      <c r="D99" s="51"/>
      <c r="E99" s="51"/>
      <c r="F99" s="51"/>
      <c r="G99" s="315"/>
    </row>
    <row r="100" spans="2:11" s="323" customFormat="1" ht="15.65" x14ac:dyDescent="0.25">
      <c r="B100" s="322"/>
      <c r="G100" s="324"/>
    </row>
    <row r="101" spans="2:11" s="323" customFormat="1" ht="15.65" x14ac:dyDescent="0.25">
      <c r="B101" s="319" t="s">
        <v>989</v>
      </c>
      <c r="C101" s="9"/>
      <c r="D101" s="9"/>
      <c r="G101" s="324"/>
    </row>
    <row r="102" spans="2:11" s="323" customFormat="1" ht="15.65" x14ac:dyDescent="0.25">
      <c r="B102" s="319" t="s">
        <v>990</v>
      </c>
      <c r="C102" s="325"/>
      <c r="D102" s="325"/>
      <c r="E102" s="325"/>
      <c r="F102" s="325"/>
      <c r="G102" s="324"/>
    </row>
    <row r="103" spans="2:11" s="323" customFormat="1" ht="15.65" x14ac:dyDescent="0.25">
      <c r="B103" s="322"/>
      <c r="G103" s="324"/>
    </row>
    <row r="104" spans="2:11" s="323" customFormat="1" ht="15.65" x14ac:dyDescent="0.25">
      <c r="B104" s="320" t="s">
        <v>132</v>
      </c>
      <c r="C104" s="9"/>
      <c r="D104" s="9"/>
      <c r="G104" s="324"/>
    </row>
    <row r="107" spans="2:11" x14ac:dyDescent="0.25">
      <c r="C107" s="103"/>
      <c r="D107" s="103"/>
    </row>
  </sheetData>
  <mergeCells count="11">
    <mergeCell ref="L9:L11"/>
    <mergeCell ref="M9:M11"/>
    <mergeCell ref="J10:J11"/>
    <mergeCell ref="C90:K90"/>
    <mergeCell ref="I9:I10"/>
    <mergeCell ref="B9:B11"/>
    <mergeCell ref="C9:C11"/>
    <mergeCell ref="E9:E11"/>
    <mergeCell ref="F9:F11"/>
    <mergeCell ref="H9:H10"/>
    <mergeCell ref="G11:I11"/>
  </mergeCells>
  <pageMargins left="0.31496062992125984" right="0.31496062992125984" top="0.35433070866141736" bottom="0.35433070866141736" header="0.31496062992125984" footer="0.31496062992125984"/>
  <pageSetup paperSize="9" scale="63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7"/>
  <sheetViews>
    <sheetView workbookViewId="0">
      <selection activeCell="B27" sqref="B27:B28"/>
    </sheetView>
  </sheetViews>
  <sheetFormatPr defaultRowHeight="14.3" x14ac:dyDescent="0.25"/>
  <cols>
    <col min="1" max="1" width="1.375" style="141" customWidth="1"/>
    <col min="2" max="2" width="5.75" style="141" customWidth="1"/>
    <col min="3" max="3" width="50.75" style="141" customWidth="1"/>
    <col min="4" max="5" width="7.75" style="141" customWidth="1"/>
    <col min="6" max="6" width="15.75" style="141" customWidth="1"/>
    <col min="7" max="7" width="30.75" style="141" customWidth="1"/>
    <col min="8" max="12" width="15.75" style="141" customWidth="1"/>
    <col min="13" max="254" width="9.125" style="141"/>
    <col min="255" max="255" width="6.875" style="141" customWidth="1"/>
    <col min="256" max="256" width="22.5" style="141" customWidth="1"/>
    <col min="257" max="257" width="5.5" style="141" customWidth="1"/>
    <col min="258" max="258" width="6.125" style="141" customWidth="1"/>
    <col min="259" max="259" width="5.125" style="141" customWidth="1"/>
    <col min="260" max="260" width="4.75" style="141" customWidth="1"/>
    <col min="261" max="261" width="7.375" style="141" customWidth="1"/>
    <col min="262" max="262" width="8.125" style="141" customWidth="1"/>
    <col min="263" max="263" width="10.125" style="141" customWidth="1"/>
    <col min="264" max="264" width="13.25" style="141" customWidth="1"/>
    <col min="265" max="265" width="13.375" style="141" customWidth="1"/>
    <col min="266" max="266" width="13" style="141" customWidth="1"/>
    <col min="267" max="267" width="13.125" style="141" customWidth="1"/>
    <col min="268" max="510" width="9.125" style="141"/>
    <col min="511" max="511" width="6.875" style="141" customWidth="1"/>
    <col min="512" max="512" width="22.5" style="141" customWidth="1"/>
    <col min="513" max="513" width="5.5" style="141" customWidth="1"/>
    <col min="514" max="514" width="6.125" style="141" customWidth="1"/>
    <col min="515" max="515" width="5.125" style="141" customWidth="1"/>
    <col min="516" max="516" width="4.75" style="141" customWidth="1"/>
    <col min="517" max="517" width="7.375" style="141" customWidth="1"/>
    <col min="518" max="518" width="8.125" style="141" customWidth="1"/>
    <col min="519" max="519" width="10.125" style="141" customWidth="1"/>
    <col min="520" max="520" width="13.25" style="141" customWidth="1"/>
    <col min="521" max="521" width="13.375" style="141" customWidth="1"/>
    <col min="522" max="522" width="13" style="141" customWidth="1"/>
    <col min="523" max="523" width="13.125" style="141" customWidth="1"/>
    <col min="524" max="766" width="9.125" style="141"/>
    <col min="767" max="767" width="6.875" style="141" customWidth="1"/>
    <col min="768" max="768" width="22.5" style="141" customWidth="1"/>
    <col min="769" max="769" width="5.5" style="141" customWidth="1"/>
    <col min="770" max="770" width="6.125" style="141" customWidth="1"/>
    <col min="771" max="771" width="5.125" style="141" customWidth="1"/>
    <col min="772" max="772" width="4.75" style="141" customWidth="1"/>
    <col min="773" max="773" width="7.375" style="141" customWidth="1"/>
    <col min="774" max="774" width="8.125" style="141" customWidth="1"/>
    <col min="775" max="775" width="10.125" style="141" customWidth="1"/>
    <col min="776" max="776" width="13.25" style="141" customWidth="1"/>
    <col min="777" max="777" width="13.375" style="141" customWidth="1"/>
    <col min="778" max="778" width="13" style="141" customWidth="1"/>
    <col min="779" max="779" width="13.125" style="141" customWidth="1"/>
    <col min="780" max="1022" width="9.125" style="141"/>
    <col min="1023" max="1023" width="6.875" style="141" customWidth="1"/>
    <col min="1024" max="1024" width="22.5" style="141" customWidth="1"/>
    <col min="1025" max="1025" width="5.5" style="141" customWidth="1"/>
    <col min="1026" max="1026" width="6.125" style="141" customWidth="1"/>
    <col min="1027" max="1027" width="5.125" style="141" customWidth="1"/>
    <col min="1028" max="1028" width="4.75" style="141" customWidth="1"/>
    <col min="1029" max="1029" width="7.375" style="141" customWidth="1"/>
    <col min="1030" max="1030" width="8.125" style="141" customWidth="1"/>
    <col min="1031" max="1031" width="10.125" style="141" customWidth="1"/>
    <col min="1032" max="1032" width="13.25" style="141" customWidth="1"/>
    <col min="1033" max="1033" width="13.375" style="141" customWidth="1"/>
    <col min="1034" max="1034" width="13" style="141" customWidth="1"/>
    <col min="1035" max="1035" width="13.125" style="141" customWidth="1"/>
    <col min="1036" max="1278" width="9.125" style="141"/>
    <col min="1279" max="1279" width="6.875" style="141" customWidth="1"/>
    <col min="1280" max="1280" width="22.5" style="141" customWidth="1"/>
    <col min="1281" max="1281" width="5.5" style="141" customWidth="1"/>
    <col min="1282" max="1282" width="6.125" style="141" customWidth="1"/>
    <col min="1283" max="1283" width="5.125" style="141" customWidth="1"/>
    <col min="1284" max="1284" width="4.75" style="141" customWidth="1"/>
    <col min="1285" max="1285" width="7.375" style="141" customWidth="1"/>
    <col min="1286" max="1286" width="8.125" style="141" customWidth="1"/>
    <col min="1287" max="1287" width="10.125" style="141" customWidth="1"/>
    <col min="1288" max="1288" width="13.25" style="141" customWidth="1"/>
    <col min="1289" max="1289" width="13.375" style="141" customWidth="1"/>
    <col min="1290" max="1290" width="13" style="141" customWidth="1"/>
    <col min="1291" max="1291" width="13.125" style="141" customWidth="1"/>
    <col min="1292" max="1534" width="9.125" style="141"/>
    <col min="1535" max="1535" width="6.875" style="141" customWidth="1"/>
    <col min="1536" max="1536" width="22.5" style="141" customWidth="1"/>
    <col min="1537" max="1537" width="5.5" style="141" customWidth="1"/>
    <col min="1538" max="1538" width="6.125" style="141" customWidth="1"/>
    <col min="1539" max="1539" width="5.125" style="141" customWidth="1"/>
    <col min="1540" max="1540" width="4.75" style="141" customWidth="1"/>
    <col min="1541" max="1541" width="7.375" style="141" customWidth="1"/>
    <col min="1542" max="1542" width="8.125" style="141" customWidth="1"/>
    <col min="1543" max="1543" width="10.125" style="141" customWidth="1"/>
    <col min="1544" max="1544" width="13.25" style="141" customWidth="1"/>
    <col min="1545" max="1545" width="13.375" style="141" customWidth="1"/>
    <col min="1546" max="1546" width="13" style="141" customWidth="1"/>
    <col min="1547" max="1547" width="13.125" style="141" customWidth="1"/>
    <col min="1548" max="1790" width="9.125" style="141"/>
    <col min="1791" max="1791" width="6.875" style="141" customWidth="1"/>
    <col min="1792" max="1792" width="22.5" style="141" customWidth="1"/>
    <col min="1793" max="1793" width="5.5" style="141" customWidth="1"/>
    <col min="1794" max="1794" width="6.125" style="141" customWidth="1"/>
    <col min="1795" max="1795" width="5.125" style="141" customWidth="1"/>
    <col min="1796" max="1796" width="4.75" style="141" customWidth="1"/>
    <col min="1797" max="1797" width="7.375" style="141" customWidth="1"/>
    <col min="1798" max="1798" width="8.125" style="141" customWidth="1"/>
    <col min="1799" max="1799" width="10.125" style="141" customWidth="1"/>
    <col min="1800" max="1800" width="13.25" style="141" customWidth="1"/>
    <col min="1801" max="1801" width="13.375" style="141" customWidth="1"/>
    <col min="1802" max="1802" width="13" style="141" customWidth="1"/>
    <col min="1803" max="1803" width="13.125" style="141" customWidth="1"/>
    <col min="1804" max="2046" width="9.125" style="141"/>
    <col min="2047" max="2047" width="6.875" style="141" customWidth="1"/>
    <col min="2048" max="2048" width="22.5" style="141" customWidth="1"/>
    <col min="2049" max="2049" width="5.5" style="141" customWidth="1"/>
    <col min="2050" max="2050" width="6.125" style="141" customWidth="1"/>
    <col min="2051" max="2051" width="5.125" style="141" customWidth="1"/>
    <col min="2052" max="2052" width="4.75" style="141" customWidth="1"/>
    <col min="2053" max="2053" width="7.375" style="141" customWidth="1"/>
    <col min="2054" max="2054" width="8.125" style="141" customWidth="1"/>
    <col min="2055" max="2055" width="10.125" style="141" customWidth="1"/>
    <col min="2056" max="2056" width="13.25" style="141" customWidth="1"/>
    <col min="2057" max="2057" width="13.375" style="141" customWidth="1"/>
    <col min="2058" max="2058" width="13" style="141" customWidth="1"/>
    <col min="2059" max="2059" width="13.125" style="141" customWidth="1"/>
    <col min="2060" max="2302" width="9.125" style="141"/>
    <col min="2303" max="2303" width="6.875" style="141" customWidth="1"/>
    <col min="2304" max="2304" width="22.5" style="141" customWidth="1"/>
    <col min="2305" max="2305" width="5.5" style="141" customWidth="1"/>
    <col min="2306" max="2306" width="6.125" style="141" customWidth="1"/>
    <col min="2307" max="2307" width="5.125" style="141" customWidth="1"/>
    <col min="2308" max="2308" width="4.75" style="141" customWidth="1"/>
    <col min="2309" max="2309" width="7.375" style="141" customWidth="1"/>
    <col min="2310" max="2310" width="8.125" style="141" customWidth="1"/>
    <col min="2311" max="2311" width="10.125" style="141" customWidth="1"/>
    <col min="2312" max="2312" width="13.25" style="141" customWidth="1"/>
    <col min="2313" max="2313" width="13.375" style="141" customWidth="1"/>
    <col min="2314" max="2314" width="13" style="141" customWidth="1"/>
    <col min="2315" max="2315" width="13.125" style="141" customWidth="1"/>
    <col min="2316" max="2558" width="9.125" style="141"/>
    <col min="2559" max="2559" width="6.875" style="141" customWidth="1"/>
    <col min="2560" max="2560" width="22.5" style="141" customWidth="1"/>
    <col min="2561" max="2561" width="5.5" style="141" customWidth="1"/>
    <col min="2562" max="2562" width="6.125" style="141" customWidth="1"/>
    <col min="2563" max="2563" width="5.125" style="141" customWidth="1"/>
    <col min="2564" max="2564" width="4.75" style="141" customWidth="1"/>
    <col min="2565" max="2565" width="7.375" style="141" customWidth="1"/>
    <col min="2566" max="2566" width="8.125" style="141" customWidth="1"/>
    <col min="2567" max="2567" width="10.125" style="141" customWidth="1"/>
    <col min="2568" max="2568" width="13.25" style="141" customWidth="1"/>
    <col min="2569" max="2569" width="13.375" style="141" customWidth="1"/>
    <col min="2570" max="2570" width="13" style="141" customWidth="1"/>
    <col min="2571" max="2571" width="13.125" style="141" customWidth="1"/>
    <col min="2572" max="2814" width="9.125" style="141"/>
    <col min="2815" max="2815" width="6.875" style="141" customWidth="1"/>
    <col min="2816" max="2816" width="22.5" style="141" customWidth="1"/>
    <col min="2817" max="2817" width="5.5" style="141" customWidth="1"/>
    <col min="2818" max="2818" width="6.125" style="141" customWidth="1"/>
    <col min="2819" max="2819" width="5.125" style="141" customWidth="1"/>
    <col min="2820" max="2820" width="4.75" style="141" customWidth="1"/>
    <col min="2821" max="2821" width="7.375" style="141" customWidth="1"/>
    <col min="2822" max="2822" width="8.125" style="141" customWidth="1"/>
    <col min="2823" max="2823" width="10.125" style="141" customWidth="1"/>
    <col min="2824" max="2824" width="13.25" style="141" customWidth="1"/>
    <col min="2825" max="2825" width="13.375" style="141" customWidth="1"/>
    <col min="2826" max="2826" width="13" style="141" customWidth="1"/>
    <col min="2827" max="2827" width="13.125" style="141" customWidth="1"/>
    <col min="2828" max="3070" width="9.125" style="141"/>
    <col min="3071" max="3071" width="6.875" style="141" customWidth="1"/>
    <col min="3072" max="3072" width="22.5" style="141" customWidth="1"/>
    <col min="3073" max="3073" width="5.5" style="141" customWidth="1"/>
    <col min="3074" max="3074" width="6.125" style="141" customWidth="1"/>
    <col min="3075" max="3075" width="5.125" style="141" customWidth="1"/>
    <col min="3076" max="3076" width="4.75" style="141" customWidth="1"/>
    <col min="3077" max="3077" width="7.375" style="141" customWidth="1"/>
    <col min="3078" max="3078" width="8.125" style="141" customWidth="1"/>
    <col min="3079" max="3079" width="10.125" style="141" customWidth="1"/>
    <col min="3080" max="3080" width="13.25" style="141" customWidth="1"/>
    <col min="3081" max="3081" width="13.375" style="141" customWidth="1"/>
    <col min="3082" max="3082" width="13" style="141" customWidth="1"/>
    <col min="3083" max="3083" width="13.125" style="141" customWidth="1"/>
    <col min="3084" max="3326" width="9.125" style="141"/>
    <col min="3327" max="3327" width="6.875" style="141" customWidth="1"/>
    <col min="3328" max="3328" width="22.5" style="141" customWidth="1"/>
    <col min="3329" max="3329" width="5.5" style="141" customWidth="1"/>
    <col min="3330" max="3330" width="6.125" style="141" customWidth="1"/>
    <col min="3331" max="3331" width="5.125" style="141" customWidth="1"/>
    <col min="3332" max="3332" width="4.75" style="141" customWidth="1"/>
    <col min="3333" max="3333" width="7.375" style="141" customWidth="1"/>
    <col min="3334" max="3334" width="8.125" style="141" customWidth="1"/>
    <col min="3335" max="3335" width="10.125" style="141" customWidth="1"/>
    <col min="3336" max="3336" width="13.25" style="141" customWidth="1"/>
    <col min="3337" max="3337" width="13.375" style="141" customWidth="1"/>
    <col min="3338" max="3338" width="13" style="141" customWidth="1"/>
    <col min="3339" max="3339" width="13.125" style="141" customWidth="1"/>
    <col min="3340" max="3582" width="9.125" style="141"/>
    <col min="3583" max="3583" width="6.875" style="141" customWidth="1"/>
    <col min="3584" max="3584" width="22.5" style="141" customWidth="1"/>
    <col min="3585" max="3585" width="5.5" style="141" customWidth="1"/>
    <col min="3586" max="3586" width="6.125" style="141" customWidth="1"/>
    <col min="3587" max="3587" width="5.125" style="141" customWidth="1"/>
    <col min="3588" max="3588" width="4.75" style="141" customWidth="1"/>
    <col min="3589" max="3589" width="7.375" style="141" customWidth="1"/>
    <col min="3590" max="3590" width="8.125" style="141" customWidth="1"/>
    <col min="3591" max="3591" width="10.125" style="141" customWidth="1"/>
    <col min="3592" max="3592" width="13.25" style="141" customWidth="1"/>
    <col min="3593" max="3593" width="13.375" style="141" customWidth="1"/>
    <col min="3594" max="3594" width="13" style="141" customWidth="1"/>
    <col min="3595" max="3595" width="13.125" style="141" customWidth="1"/>
    <col min="3596" max="3838" width="9.125" style="141"/>
    <col min="3839" max="3839" width="6.875" style="141" customWidth="1"/>
    <col min="3840" max="3840" width="22.5" style="141" customWidth="1"/>
    <col min="3841" max="3841" width="5.5" style="141" customWidth="1"/>
    <col min="3842" max="3842" width="6.125" style="141" customWidth="1"/>
    <col min="3843" max="3843" width="5.125" style="141" customWidth="1"/>
    <col min="3844" max="3844" width="4.75" style="141" customWidth="1"/>
    <col min="3845" max="3845" width="7.375" style="141" customWidth="1"/>
    <col min="3846" max="3846" width="8.125" style="141" customWidth="1"/>
    <col min="3847" max="3847" width="10.125" style="141" customWidth="1"/>
    <col min="3848" max="3848" width="13.25" style="141" customWidth="1"/>
    <col min="3849" max="3849" width="13.375" style="141" customWidth="1"/>
    <col min="3850" max="3850" width="13" style="141" customWidth="1"/>
    <col min="3851" max="3851" width="13.125" style="141" customWidth="1"/>
    <col min="3852" max="4094" width="9.125" style="141"/>
    <col min="4095" max="4095" width="6.875" style="141" customWidth="1"/>
    <col min="4096" max="4096" width="22.5" style="141" customWidth="1"/>
    <col min="4097" max="4097" width="5.5" style="141" customWidth="1"/>
    <col min="4098" max="4098" width="6.125" style="141" customWidth="1"/>
    <col min="4099" max="4099" width="5.125" style="141" customWidth="1"/>
    <col min="4100" max="4100" width="4.75" style="141" customWidth="1"/>
    <col min="4101" max="4101" width="7.375" style="141" customWidth="1"/>
    <col min="4102" max="4102" width="8.125" style="141" customWidth="1"/>
    <col min="4103" max="4103" width="10.125" style="141" customWidth="1"/>
    <col min="4104" max="4104" width="13.25" style="141" customWidth="1"/>
    <col min="4105" max="4105" width="13.375" style="141" customWidth="1"/>
    <col min="4106" max="4106" width="13" style="141" customWidth="1"/>
    <col min="4107" max="4107" width="13.125" style="141" customWidth="1"/>
    <col min="4108" max="4350" width="9.125" style="141"/>
    <col min="4351" max="4351" width="6.875" style="141" customWidth="1"/>
    <col min="4352" max="4352" width="22.5" style="141" customWidth="1"/>
    <col min="4353" max="4353" width="5.5" style="141" customWidth="1"/>
    <col min="4354" max="4354" width="6.125" style="141" customWidth="1"/>
    <col min="4355" max="4355" width="5.125" style="141" customWidth="1"/>
    <col min="4356" max="4356" width="4.75" style="141" customWidth="1"/>
    <col min="4357" max="4357" width="7.375" style="141" customWidth="1"/>
    <col min="4358" max="4358" width="8.125" style="141" customWidth="1"/>
    <col min="4359" max="4359" width="10.125" style="141" customWidth="1"/>
    <col min="4360" max="4360" width="13.25" style="141" customWidth="1"/>
    <col min="4361" max="4361" width="13.375" style="141" customWidth="1"/>
    <col min="4362" max="4362" width="13" style="141" customWidth="1"/>
    <col min="4363" max="4363" width="13.125" style="141" customWidth="1"/>
    <col min="4364" max="4606" width="9.125" style="141"/>
    <col min="4607" max="4607" width="6.875" style="141" customWidth="1"/>
    <col min="4608" max="4608" width="22.5" style="141" customWidth="1"/>
    <col min="4609" max="4609" width="5.5" style="141" customWidth="1"/>
    <col min="4610" max="4610" width="6.125" style="141" customWidth="1"/>
    <col min="4611" max="4611" width="5.125" style="141" customWidth="1"/>
    <col min="4612" max="4612" width="4.75" style="141" customWidth="1"/>
    <col min="4613" max="4613" width="7.375" style="141" customWidth="1"/>
    <col min="4614" max="4614" width="8.125" style="141" customWidth="1"/>
    <col min="4615" max="4615" width="10.125" style="141" customWidth="1"/>
    <col min="4616" max="4616" width="13.25" style="141" customWidth="1"/>
    <col min="4617" max="4617" width="13.375" style="141" customWidth="1"/>
    <col min="4618" max="4618" width="13" style="141" customWidth="1"/>
    <col min="4619" max="4619" width="13.125" style="141" customWidth="1"/>
    <col min="4620" max="4862" width="9.125" style="141"/>
    <col min="4863" max="4863" width="6.875" style="141" customWidth="1"/>
    <col min="4864" max="4864" width="22.5" style="141" customWidth="1"/>
    <col min="4865" max="4865" width="5.5" style="141" customWidth="1"/>
    <col min="4866" max="4866" width="6.125" style="141" customWidth="1"/>
    <col min="4867" max="4867" width="5.125" style="141" customWidth="1"/>
    <col min="4868" max="4868" width="4.75" style="141" customWidth="1"/>
    <col min="4869" max="4869" width="7.375" style="141" customWidth="1"/>
    <col min="4870" max="4870" width="8.125" style="141" customWidth="1"/>
    <col min="4871" max="4871" width="10.125" style="141" customWidth="1"/>
    <col min="4872" max="4872" width="13.25" style="141" customWidth="1"/>
    <col min="4873" max="4873" width="13.375" style="141" customWidth="1"/>
    <col min="4874" max="4874" width="13" style="141" customWidth="1"/>
    <col min="4875" max="4875" width="13.125" style="141" customWidth="1"/>
    <col min="4876" max="5118" width="9.125" style="141"/>
    <col min="5119" max="5119" width="6.875" style="141" customWidth="1"/>
    <col min="5120" max="5120" width="22.5" style="141" customWidth="1"/>
    <col min="5121" max="5121" width="5.5" style="141" customWidth="1"/>
    <col min="5122" max="5122" width="6.125" style="141" customWidth="1"/>
    <col min="5123" max="5123" width="5.125" style="141" customWidth="1"/>
    <col min="5124" max="5124" width="4.75" style="141" customWidth="1"/>
    <col min="5125" max="5125" width="7.375" style="141" customWidth="1"/>
    <col min="5126" max="5126" width="8.125" style="141" customWidth="1"/>
    <col min="5127" max="5127" width="10.125" style="141" customWidth="1"/>
    <col min="5128" max="5128" width="13.25" style="141" customWidth="1"/>
    <col min="5129" max="5129" width="13.375" style="141" customWidth="1"/>
    <col min="5130" max="5130" width="13" style="141" customWidth="1"/>
    <col min="5131" max="5131" width="13.125" style="141" customWidth="1"/>
    <col min="5132" max="5374" width="9.125" style="141"/>
    <col min="5375" max="5375" width="6.875" style="141" customWidth="1"/>
    <col min="5376" max="5376" width="22.5" style="141" customWidth="1"/>
    <col min="5377" max="5377" width="5.5" style="141" customWidth="1"/>
    <col min="5378" max="5378" width="6.125" style="141" customWidth="1"/>
    <col min="5379" max="5379" width="5.125" style="141" customWidth="1"/>
    <col min="5380" max="5380" width="4.75" style="141" customWidth="1"/>
    <col min="5381" max="5381" width="7.375" style="141" customWidth="1"/>
    <col min="5382" max="5382" width="8.125" style="141" customWidth="1"/>
    <col min="5383" max="5383" width="10.125" style="141" customWidth="1"/>
    <col min="5384" max="5384" width="13.25" style="141" customWidth="1"/>
    <col min="5385" max="5385" width="13.375" style="141" customWidth="1"/>
    <col min="5386" max="5386" width="13" style="141" customWidth="1"/>
    <col min="5387" max="5387" width="13.125" style="141" customWidth="1"/>
    <col min="5388" max="5630" width="9.125" style="141"/>
    <col min="5631" max="5631" width="6.875" style="141" customWidth="1"/>
    <col min="5632" max="5632" width="22.5" style="141" customWidth="1"/>
    <col min="5633" max="5633" width="5.5" style="141" customWidth="1"/>
    <col min="5634" max="5634" width="6.125" style="141" customWidth="1"/>
    <col min="5635" max="5635" width="5.125" style="141" customWidth="1"/>
    <col min="5636" max="5636" width="4.75" style="141" customWidth="1"/>
    <col min="5637" max="5637" width="7.375" style="141" customWidth="1"/>
    <col min="5638" max="5638" width="8.125" style="141" customWidth="1"/>
    <col min="5639" max="5639" width="10.125" style="141" customWidth="1"/>
    <col min="5640" max="5640" width="13.25" style="141" customWidth="1"/>
    <col min="5641" max="5641" width="13.375" style="141" customWidth="1"/>
    <col min="5642" max="5642" width="13" style="141" customWidth="1"/>
    <col min="5643" max="5643" width="13.125" style="141" customWidth="1"/>
    <col min="5644" max="5886" width="9.125" style="141"/>
    <col min="5887" max="5887" width="6.875" style="141" customWidth="1"/>
    <col min="5888" max="5888" width="22.5" style="141" customWidth="1"/>
    <col min="5889" max="5889" width="5.5" style="141" customWidth="1"/>
    <col min="5890" max="5890" width="6.125" style="141" customWidth="1"/>
    <col min="5891" max="5891" width="5.125" style="141" customWidth="1"/>
    <col min="5892" max="5892" width="4.75" style="141" customWidth="1"/>
    <col min="5893" max="5893" width="7.375" style="141" customWidth="1"/>
    <col min="5894" max="5894" width="8.125" style="141" customWidth="1"/>
    <col min="5895" max="5895" width="10.125" style="141" customWidth="1"/>
    <col min="5896" max="5896" width="13.25" style="141" customWidth="1"/>
    <col min="5897" max="5897" width="13.375" style="141" customWidth="1"/>
    <col min="5898" max="5898" width="13" style="141" customWidth="1"/>
    <col min="5899" max="5899" width="13.125" style="141" customWidth="1"/>
    <col min="5900" max="6142" width="9.125" style="141"/>
    <col min="6143" max="6143" width="6.875" style="141" customWidth="1"/>
    <col min="6144" max="6144" width="22.5" style="141" customWidth="1"/>
    <col min="6145" max="6145" width="5.5" style="141" customWidth="1"/>
    <col min="6146" max="6146" width="6.125" style="141" customWidth="1"/>
    <col min="6147" max="6147" width="5.125" style="141" customWidth="1"/>
    <col min="6148" max="6148" width="4.75" style="141" customWidth="1"/>
    <col min="6149" max="6149" width="7.375" style="141" customWidth="1"/>
    <col min="6150" max="6150" width="8.125" style="141" customWidth="1"/>
    <col min="6151" max="6151" width="10.125" style="141" customWidth="1"/>
    <col min="6152" max="6152" width="13.25" style="141" customWidth="1"/>
    <col min="6153" max="6153" width="13.375" style="141" customWidth="1"/>
    <col min="6154" max="6154" width="13" style="141" customWidth="1"/>
    <col min="6155" max="6155" width="13.125" style="141" customWidth="1"/>
    <col min="6156" max="6398" width="9.125" style="141"/>
    <col min="6399" max="6399" width="6.875" style="141" customWidth="1"/>
    <col min="6400" max="6400" width="22.5" style="141" customWidth="1"/>
    <col min="6401" max="6401" width="5.5" style="141" customWidth="1"/>
    <col min="6402" max="6402" width="6.125" style="141" customWidth="1"/>
    <col min="6403" max="6403" width="5.125" style="141" customWidth="1"/>
    <col min="6404" max="6404" width="4.75" style="141" customWidth="1"/>
    <col min="6405" max="6405" width="7.375" style="141" customWidth="1"/>
    <col min="6406" max="6406" width="8.125" style="141" customWidth="1"/>
    <col min="6407" max="6407" width="10.125" style="141" customWidth="1"/>
    <col min="6408" max="6408" width="13.25" style="141" customWidth="1"/>
    <col min="6409" max="6409" width="13.375" style="141" customWidth="1"/>
    <col min="6410" max="6410" width="13" style="141" customWidth="1"/>
    <col min="6411" max="6411" width="13.125" style="141" customWidth="1"/>
    <col min="6412" max="6654" width="9.125" style="141"/>
    <col min="6655" max="6655" width="6.875" style="141" customWidth="1"/>
    <col min="6656" max="6656" width="22.5" style="141" customWidth="1"/>
    <col min="6657" max="6657" width="5.5" style="141" customWidth="1"/>
    <col min="6658" max="6658" width="6.125" style="141" customWidth="1"/>
    <col min="6659" max="6659" width="5.125" style="141" customWidth="1"/>
    <col min="6660" max="6660" width="4.75" style="141" customWidth="1"/>
    <col min="6661" max="6661" width="7.375" style="141" customWidth="1"/>
    <col min="6662" max="6662" width="8.125" style="141" customWidth="1"/>
    <col min="6663" max="6663" width="10.125" style="141" customWidth="1"/>
    <col min="6664" max="6664" width="13.25" style="141" customWidth="1"/>
    <col min="6665" max="6665" width="13.375" style="141" customWidth="1"/>
    <col min="6666" max="6666" width="13" style="141" customWidth="1"/>
    <col min="6667" max="6667" width="13.125" style="141" customWidth="1"/>
    <col min="6668" max="6910" width="9.125" style="141"/>
    <col min="6911" max="6911" width="6.875" style="141" customWidth="1"/>
    <col min="6912" max="6912" width="22.5" style="141" customWidth="1"/>
    <col min="6913" max="6913" width="5.5" style="141" customWidth="1"/>
    <col min="6914" max="6914" width="6.125" style="141" customWidth="1"/>
    <col min="6915" max="6915" width="5.125" style="141" customWidth="1"/>
    <col min="6916" max="6916" width="4.75" style="141" customWidth="1"/>
    <col min="6917" max="6917" width="7.375" style="141" customWidth="1"/>
    <col min="6918" max="6918" width="8.125" style="141" customWidth="1"/>
    <col min="6919" max="6919" width="10.125" style="141" customWidth="1"/>
    <col min="6920" max="6920" width="13.25" style="141" customWidth="1"/>
    <col min="6921" max="6921" width="13.375" style="141" customWidth="1"/>
    <col min="6922" max="6922" width="13" style="141" customWidth="1"/>
    <col min="6923" max="6923" width="13.125" style="141" customWidth="1"/>
    <col min="6924" max="7166" width="9.125" style="141"/>
    <col min="7167" max="7167" width="6.875" style="141" customWidth="1"/>
    <col min="7168" max="7168" width="22.5" style="141" customWidth="1"/>
    <col min="7169" max="7169" width="5.5" style="141" customWidth="1"/>
    <col min="7170" max="7170" width="6.125" style="141" customWidth="1"/>
    <col min="7171" max="7171" width="5.125" style="141" customWidth="1"/>
    <col min="7172" max="7172" width="4.75" style="141" customWidth="1"/>
    <col min="7173" max="7173" width="7.375" style="141" customWidth="1"/>
    <col min="7174" max="7174" width="8.125" style="141" customWidth="1"/>
    <col min="7175" max="7175" width="10.125" style="141" customWidth="1"/>
    <col min="7176" max="7176" width="13.25" style="141" customWidth="1"/>
    <col min="7177" max="7177" width="13.375" style="141" customWidth="1"/>
    <col min="7178" max="7178" width="13" style="141" customWidth="1"/>
    <col min="7179" max="7179" width="13.125" style="141" customWidth="1"/>
    <col min="7180" max="7422" width="9.125" style="141"/>
    <col min="7423" max="7423" width="6.875" style="141" customWidth="1"/>
    <col min="7424" max="7424" width="22.5" style="141" customWidth="1"/>
    <col min="7425" max="7425" width="5.5" style="141" customWidth="1"/>
    <col min="7426" max="7426" width="6.125" style="141" customWidth="1"/>
    <col min="7427" max="7427" width="5.125" style="141" customWidth="1"/>
    <col min="7428" max="7428" width="4.75" style="141" customWidth="1"/>
    <col min="7429" max="7429" width="7.375" style="141" customWidth="1"/>
    <col min="7430" max="7430" width="8.125" style="141" customWidth="1"/>
    <col min="7431" max="7431" width="10.125" style="141" customWidth="1"/>
    <col min="7432" max="7432" width="13.25" style="141" customWidth="1"/>
    <col min="7433" max="7433" width="13.375" style="141" customWidth="1"/>
    <col min="7434" max="7434" width="13" style="141" customWidth="1"/>
    <col min="7435" max="7435" width="13.125" style="141" customWidth="1"/>
    <col min="7436" max="7678" width="9.125" style="141"/>
    <col min="7679" max="7679" width="6.875" style="141" customWidth="1"/>
    <col min="7680" max="7680" width="22.5" style="141" customWidth="1"/>
    <col min="7681" max="7681" width="5.5" style="141" customWidth="1"/>
    <col min="7682" max="7682" width="6.125" style="141" customWidth="1"/>
    <col min="7683" max="7683" width="5.125" style="141" customWidth="1"/>
    <col min="7684" max="7684" width="4.75" style="141" customWidth="1"/>
    <col min="7685" max="7685" width="7.375" style="141" customWidth="1"/>
    <col min="7686" max="7686" width="8.125" style="141" customWidth="1"/>
    <col min="7687" max="7687" width="10.125" style="141" customWidth="1"/>
    <col min="7688" max="7688" width="13.25" style="141" customWidth="1"/>
    <col min="7689" max="7689" width="13.375" style="141" customWidth="1"/>
    <col min="7690" max="7690" width="13" style="141" customWidth="1"/>
    <col min="7691" max="7691" width="13.125" style="141" customWidth="1"/>
    <col min="7692" max="7934" width="9.125" style="141"/>
    <col min="7935" max="7935" width="6.875" style="141" customWidth="1"/>
    <col min="7936" max="7936" width="22.5" style="141" customWidth="1"/>
    <col min="7937" max="7937" width="5.5" style="141" customWidth="1"/>
    <col min="7938" max="7938" width="6.125" style="141" customWidth="1"/>
    <col min="7939" max="7939" width="5.125" style="141" customWidth="1"/>
    <col min="7940" max="7940" width="4.75" style="141" customWidth="1"/>
    <col min="7941" max="7941" width="7.375" style="141" customWidth="1"/>
    <col min="7942" max="7942" width="8.125" style="141" customWidth="1"/>
    <col min="7943" max="7943" width="10.125" style="141" customWidth="1"/>
    <col min="7944" max="7944" width="13.25" style="141" customWidth="1"/>
    <col min="7945" max="7945" width="13.375" style="141" customWidth="1"/>
    <col min="7946" max="7946" width="13" style="141" customWidth="1"/>
    <col min="7947" max="7947" width="13.125" style="141" customWidth="1"/>
    <col min="7948" max="8190" width="9.125" style="141"/>
    <col min="8191" max="8191" width="6.875" style="141" customWidth="1"/>
    <col min="8192" max="8192" width="22.5" style="141" customWidth="1"/>
    <col min="8193" max="8193" width="5.5" style="141" customWidth="1"/>
    <col min="8194" max="8194" width="6.125" style="141" customWidth="1"/>
    <col min="8195" max="8195" width="5.125" style="141" customWidth="1"/>
    <col min="8196" max="8196" width="4.75" style="141" customWidth="1"/>
    <col min="8197" max="8197" width="7.375" style="141" customWidth="1"/>
    <col min="8198" max="8198" width="8.125" style="141" customWidth="1"/>
    <col min="8199" max="8199" width="10.125" style="141" customWidth="1"/>
    <col min="8200" max="8200" width="13.25" style="141" customWidth="1"/>
    <col min="8201" max="8201" width="13.375" style="141" customWidth="1"/>
    <col min="8202" max="8202" width="13" style="141" customWidth="1"/>
    <col min="8203" max="8203" width="13.125" style="141" customWidth="1"/>
    <col min="8204" max="8446" width="9.125" style="141"/>
    <col min="8447" max="8447" width="6.875" style="141" customWidth="1"/>
    <col min="8448" max="8448" width="22.5" style="141" customWidth="1"/>
    <col min="8449" max="8449" width="5.5" style="141" customWidth="1"/>
    <col min="8450" max="8450" width="6.125" style="141" customWidth="1"/>
    <col min="8451" max="8451" width="5.125" style="141" customWidth="1"/>
    <col min="8452" max="8452" width="4.75" style="141" customWidth="1"/>
    <col min="8453" max="8453" width="7.375" style="141" customWidth="1"/>
    <col min="8454" max="8454" width="8.125" style="141" customWidth="1"/>
    <col min="8455" max="8455" width="10.125" style="141" customWidth="1"/>
    <col min="8456" max="8456" width="13.25" style="141" customWidth="1"/>
    <col min="8457" max="8457" width="13.375" style="141" customWidth="1"/>
    <col min="8458" max="8458" width="13" style="141" customWidth="1"/>
    <col min="8459" max="8459" width="13.125" style="141" customWidth="1"/>
    <col min="8460" max="8702" width="9.125" style="141"/>
    <col min="8703" max="8703" width="6.875" style="141" customWidth="1"/>
    <col min="8704" max="8704" width="22.5" style="141" customWidth="1"/>
    <col min="8705" max="8705" width="5.5" style="141" customWidth="1"/>
    <col min="8706" max="8706" width="6.125" style="141" customWidth="1"/>
    <col min="8707" max="8707" width="5.125" style="141" customWidth="1"/>
    <col min="8708" max="8708" width="4.75" style="141" customWidth="1"/>
    <col min="8709" max="8709" width="7.375" style="141" customWidth="1"/>
    <col min="8710" max="8710" width="8.125" style="141" customWidth="1"/>
    <col min="8711" max="8711" width="10.125" style="141" customWidth="1"/>
    <col min="8712" max="8712" width="13.25" style="141" customWidth="1"/>
    <col min="8713" max="8713" width="13.375" style="141" customWidth="1"/>
    <col min="8714" max="8714" width="13" style="141" customWidth="1"/>
    <col min="8715" max="8715" width="13.125" style="141" customWidth="1"/>
    <col min="8716" max="8958" width="9.125" style="141"/>
    <col min="8959" max="8959" width="6.875" style="141" customWidth="1"/>
    <col min="8960" max="8960" width="22.5" style="141" customWidth="1"/>
    <col min="8961" max="8961" width="5.5" style="141" customWidth="1"/>
    <col min="8962" max="8962" width="6.125" style="141" customWidth="1"/>
    <col min="8963" max="8963" width="5.125" style="141" customWidth="1"/>
    <col min="8964" max="8964" width="4.75" style="141" customWidth="1"/>
    <col min="8965" max="8965" width="7.375" style="141" customWidth="1"/>
    <col min="8966" max="8966" width="8.125" style="141" customWidth="1"/>
    <col min="8967" max="8967" width="10.125" style="141" customWidth="1"/>
    <col min="8968" max="8968" width="13.25" style="141" customWidth="1"/>
    <col min="8969" max="8969" width="13.375" style="141" customWidth="1"/>
    <col min="8970" max="8970" width="13" style="141" customWidth="1"/>
    <col min="8971" max="8971" width="13.125" style="141" customWidth="1"/>
    <col min="8972" max="9214" width="9.125" style="141"/>
    <col min="9215" max="9215" width="6.875" style="141" customWidth="1"/>
    <col min="9216" max="9216" width="22.5" style="141" customWidth="1"/>
    <col min="9217" max="9217" width="5.5" style="141" customWidth="1"/>
    <col min="9218" max="9218" width="6.125" style="141" customWidth="1"/>
    <col min="9219" max="9219" width="5.125" style="141" customWidth="1"/>
    <col min="9220" max="9220" width="4.75" style="141" customWidth="1"/>
    <col min="9221" max="9221" width="7.375" style="141" customWidth="1"/>
    <col min="9222" max="9222" width="8.125" style="141" customWidth="1"/>
    <col min="9223" max="9223" width="10.125" style="141" customWidth="1"/>
    <col min="9224" max="9224" width="13.25" style="141" customWidth="1"/>
    <col min="9225" max="9225" width="13.375" style="141" customWidth="1"/>
    <col min="9226" max="9226" width="13" style="141" customWidth="1"/>
    <col min="9227" max="9227" width="13.125" style="141" customWidth="1"/>
    <col min="9228" max="9470" width="9.125" style="141"/>
    <col min="9471" max="9471" width="6.875" style="141" customWidth="1"/>
    <col min="9472" max="9472" width="22.5" style="141" customWidth="1"/>
    <col min="9473" max="9473" width="5.5" style="141" customWidth="1"/>
    <col min="9474" max="9474" width="6.125" style="141" customWidth="1"/>
    <col min="9475" max="9475" width="5.125" style="141" customWidth="1"/>
    <col min="9476" max="9476" width="4.75" style="141" customWidth="1"/>
    <col min="9477" max="9477" width="7.375" style="141" customWidth="1"/>
    <col min="9478" max="9478" width="8.125" style="141" customWidth="1"/>
    <col min="9479" max="9479" width="10.125" style="141" customWidth="1"/>
    <col min="9480" max="9480" width="13.25" style="141" customWidth="1"/>
    <col min="9481" max="9481" width="13.375" style="141" customWidth="1"/>
    <col min="9482" max="9482" width="13" style="141" customWidth="1"/>
    <col min="9483" max="9483" width="13.125" style="141" customWidth="1"/>
    <col min="9484" max="9726" width="9.125" style="141"/>
    <col min="9727" max="9727" width="6.875" style="141" customWidth="1"/>
    <col min="9728" max="9728" width="22.5" style="141" customWidth="1"/>
    <col min="9729" max="9729" width="5.5" style="141" customWidth="1"/>
    <col min="9730" max="9730" width="6.125" style="141" customWidth="1"/>
    <col min="9731" max="9731" width="5.125" style="141" customWidth="1"/>
    <col min="9732" max="9732" width="4.75" style="141" customWidth="1"/>
    <col min="9733" max="9733" width="7.375" style="141" customWidth="1"/>
    <col min="9734" max="9734" width="8.125" style="141" customWidth="1"/>
    <col min="9735" max="9735" width="10.125" style="141" customWidth="1"/>
    <col min="9736" max="9736" width="13.25" style="141" customWidth="1"/>
    <col min="9737" max="9737" width="13.375" style="141" customWidth="1"/>
    <col min="9738" max="9738" width="13" style="141" customWidth="1"/>
    <col min="9739" max="9739" width="13.125" style="141" customWidth="1"/>
    <col min="9740" max="9982" width="9.125" style="141"/>
    <col min="9983" max="9983" width="6.875" style="141" customWidth="1"/>
    <col min="9984" max="9984" width="22.5" style="141" customWidth="1"/>
    <col min="9985" max="9985" width="5.5" style="141" customWidth="1"/>
    <col min="9986" max="9986" width="6.125" style="141" customWidth="1"/>
    <col min="9987" max="9987" width="5.125" style="141" customWidth="1"/>
    <col min="9988" max="9988" width="4.75" style="141" customWidth="1"/>
    <col min="9989" max="9989" width="7.375" style="141" customWidth="1"/>
    <col min="9990" max="9990" width="8.125" style="141" customWidth="1"/>
    <col min="9991" max="9991" width="10.125" style="141" customWidth="1"/>
    <col min="9992" max="9992" width="13.25" style="141" customWidth="1"/>
    <col min="9993" max="9993" width="13.375" style="141" customWidth="1"/>
    <col min="9994" max="9994" width="13" style="141" customWidth="1"/>
    <col min="9995" max="9995" width="13.125" style="141" customWidth="1"/>
    <col min="9996" max="10238" width="9.125" style="141"/>
    <col min="10239" max="10239" width="6.875" style="141" customWidth="1"/>
    <col min="10240" max="10240" width="22.5" style="141" customWidth="1"/>
    <col min="10241" max="10241" width="5.5" style="141" customWidth="1"/>
    <col min="10242" max="10242" width="6.125" style="141" customWidth="1"/>
    <col min="10243" max="10243" width="5.125" style="141" customWidth="1"/>
    <col min="10244" max="10244" width="4.75" style="141" customWidth="1"/>
    <col min="10245" max="10245" width="7.375" style="141" customWidth="1"/>
    <col min="10246" max="10246" width="8.125" style="141" customWidth="1"/>
    <col min="10247" max="10247" width="10.125" style="141" customWidth="1"/>
    <col min="10248" max="10248" width="13.25" style="141" customWidth="1"/>
    <col min="10249" max="10249" width="13.375" style="141" customWidth="1"/>
    <col min="10250" max="10250" width="13" style="141" customWidth="1"/>
    <col min="10251" max="10251" width="13.125" style="141" customWidth="1"/>
    <col min="10252" max="10494" width="9.125" style="141"/>
    <col min="10495" max="10495" width="6.875" style="141" customWidth="1"/>
    <col min="10496" max="10496" width="22.5" style="141" customWidth="1"/>
    <col min="10497" max="10497" width="5.5" style="141" customWidth="1"/>
    <col min="10498" max="10498" width="6.125" style="141" customWidth="1"/>
    <col min="10499" max="10499" width="5.125" style="141" customWidth="1"/>
    <col min="10500" max="10500" width="4.75" style="141" customWidth="1"/>
    <col min="10501" max="10501" width="7.375" style="141" customWidth="1"/>
    <col min="10502" max="10502" width="8.125" style="141" customWidth="1"/>
    <col min="10503" max="10503" width="10.125" style="141" customWidth="1"/>
    <col min="10504" max="10504" width="13.25" style="141" customWidth="1"/>
    <col min="10505" max="10505" width="13.375" style="141" customWidth="1"/>
    <col min="10506" max="10506" width="13" style="141" customWidth="1"/>
    <col min="10507" max="10507" width="13.125" style="141" customWidth="1"/>
    <col min="10508" max="10750" width="9.125" style="141"/>
    <col min="10751" max="10751" width="6.875" style="141" customWidth="1"/>
    <col min="10752" max="10752" width="22.5" style="141" customWidth="1"/>
    <col min="10753" max="10753" width="5.5" style="141" customWidth="1"/>
    <col min="10754" max="10754" width="6.125" style="141" customWidth="1"/>
    <col min="10755" max="10755" width="5.125" style="141" customWidth="1"/>
    <col min="10756" max="10756" width="4.75" style="141" customWidth="1"/>
    <col min="10757" max="10757" width="7.375" style="141" customWidth="1"/>
    <col min="10758" max="10758" width="8.125" style="141" customWidth="1"/>
    <col min="10759" max="10759" width="10.125" style="141" customWidth="1"/>
    <col min="10760" max="10760" width="13.25" style="141" customWidth="1"/>
    <col min="10761" max="10761" width="13.375" style="141" customWidth="1"/>
    <col min="10762" max="10762" width="13" style="141" customWidth="1"/>
    <col min="10763" max="10763" width="13.125" style="141" customWidth="1"/>
    <col min="10764" max="11006" width="9.125" style="141"/>
    <col min="11007" max="11007" width="6.875" style="141" customWidth="1"/>
    <col min="11008" max="11008" width="22.5" style="141" customWidth="1"/>
    <col min="11009" max="11009" width="5.5" style="141" customWidth="1"/>
    <col min="11010" max="11010" width="6.125" style="141" customWidth="1"/>
    <col min="11011" max="11011" width="5.125" style="141" customWidth="1"/>
    <col min="11012" max="11012" width="4.75" style="141" customWidth="1"/>
    <col min="11013" max="11013" width="7.375" style="141" customWidth="1"/>
    <col min="11014" max="11014" width="8.125" style="141" customWidth="1"/>
    <col min="11015" max="11015" width="10.125" style="141" customWidth="1"/>
    <col min="11016" max="11016" width="13.25" style="141" customWidth="1"/>
    <col min="11017" max="11017" width="13.375" style="141" customWidth="1"/>
    <col min="11018" max="11018" width="13" style="141" customWidth="1"/>
    <col min="11019" max="11019" width="13.125" style="141" customWidth="1"/>
    <col min="11020" max="11262" width="9.125" style="141"/>
    <col min="11263" max="11263" width="6.875" style="141" customWidth="1"/>
    <col min="11264" max="11264" width="22.5" style="141" customWidth="1"/>
    <col min="11265" max="11265" width="5.5" style="141" customWidth="1"/>
    <col min="11266" max="11266" width="6.125" style="141" customWidth="1"/>
    <col min="11267" max="11267" width="5.125" style="141" customWidth="1"/>
    <col min="11268" max="11268" width="4.75" style="141" customWidth="1"/>
    <col min="11269" max="11269" width="7.375" style="141" customWidth="1"/>
    <col min="11270" max="11270" width="8.125" style="141" customWidth="1"/>
    <col min="11271" max="11271" width="10.125" style="141" customWidth="1"/>
    <col min="11272" max="11272" width="13.25" style="141" customWidth="1"/>
    <col min="11273" max="11273" width="13.375" style="141" customWidth="1"/>
    <col min="11274" max="11274" width="13" style="141" customWidth="1"/>
    <col min="11275" max="11275" width="13.125" style="141" customWidth="1"/>
    <col min="11276" max="11518" width="9.125" style="141"/>
    <col min="11519" max="11519" width="6.875" style="141" customWidth="1"/>
    <col min="11520" max="11520" width="22.5" style="141" customWidth="1"/>
    <col min="11521" max="11521" width="5.5" style="141" customWidth="1"/>
    <col min="11522" max="11522" width="6.125" style="141" customWidth="1"/>
    <col min="11523" max="11523" width="5.125" style="141" customWidth="1"/>
    <col min="11524" max="11524" width="4.75" style="141" customWidth="1"/>
    <col min="11525" max="11525" width="7.375" style="141" customWidth="1"/>
    <col min="11526" max="11526" width="8.125" style="141" customWidth="1"/>
    <col min="11527" max="11527" width="10.125" style="141" customWidth="1"/>
    <col min="11528" max="11528" width="13.25" style="141" customWidth="1"/>
    <col min="11529" max="11529" width="13.375" style="141" customWidth="1"/>
    <col min="11530" max="11530" width="13" style="141" customWidth="1"/>
    <col min="11531" max="11531" width="13.125" style="141" customWidth="1"/>
    <col min="11532" max="11774" width="9.125" style="141"/>
    <col min="11775" max="11775" width="6.875" style="141" customWidth="1"/>
    <col min="11776" max="11776" width="22.5" style="141" customWidth="1"/>
    <col min="11777" max="11777" width="5.5" style="141" customWidth="1"/>
    <col min="11778" max="11778" width="6.125" style="141" customWidth="1"/>
    <col min="11779" max="11779" width="5.125" style="141" customWidth="1"/>
    <col min="11780" max="11780" width="4.75" style="141" customWidth="1"/>
    <col min="11781" max="11781" width="7.375" style="141" customWidth="1"/>
    <col min="11782" max="11782" width="8.125" style="141" customWidth="1"/>
    <col min="11783" max="11783" width="10.125" style="141" customWidth="1"/>
    <col min="11784" max="11784" width="13.25" style="141" customWidth="1"/>
    <col min="11785" max="11785" width="13.375" style="141" customWidth="1"/>
    <col min="11786" max="11786" width="13" style="141" customWidth="1"/>
    <col min="11787" max="11787" width="13.125" style="141" customWidth="1"/>
    <col min="11788" max="12030" width="9.125" style="141"/>
    <col min="12031" max="12031" width="6.875" style="141" customWidth="1"/>
    <col min="12032" max="12032" width="22.5" style="141" customWidth="1"/>
    <col min="12033" max="12033" width="5.5" style="141" customWidth="1"/>
    <col min="12034" max="12034" width="6.125" style="141" customWidth="1"/>
    <col min="12035" max="12035" width="5.125" style="141" customWidth="1"/>
    <col min="12036" max="12036" width="4.75" style="141" customWidth="1"/>
    <col min="12037" max="12037" width="7.375" style="141" customWidth="1"/>
    <col min="12038" max="12038" width="8.125" style="141" customWidth="1"/>
    <col min="12039" max="12039" width="10.125" style="141" customWidth="1"/>
    <col min="12040" max="12040" width="13.25" style="141" customWidth="1"/>
    <col min="12041" max="12041" width="13.375" style="141" customWidth="1"/>
    <col min="12042" max="12042" width="13" style="141" customWidth="1"/>
    <col min="12043" max="12043" width="13.125" style="141" customWidth="1"/>
    <col min="12044" max="12286" width="9.125" style="141"/>
    <col min="12287" max="12287" width="6.875" style="141" customWidth="1"/>
    <col min="12288" max="12288" width="22.5" style="141" customWidth="1"/>
    <col min="12289" max="12289" width="5.5" style="141" customWidth="1"/>
    <col min="12290" max="12290" width="6.125" style="141" customWidth="1"/>
    <col min="12291" max="12291" width="5.125" style="141" customWidth="1"/>
    <col min="12292" max="12292" width="4.75" style="141" customWidth="1"/>
    <col min="12293" max="12293" width="7.375" style="141" customWidth="1"/>
    <col min="12294" max="12294" width="8.125" style="141" customWidth="1"/>
    <col min="12295" max="12295" width="10.125" style="141" customWidth="1"/>
    <col min="12296" max="12296" width="13.25" style="141" customWidth="1"/>
    <col min="12297" max="12297" width="13.375" style="141" customWidth="1"/>
    <col min="12298" max="12298" width="13" style="141" customWidth="1"/>
    <col min="12299" max="12299" width="13.125" style="141" customWidth="1"/>
    <col min="12300" max="12542" width="9.125" style="141"/>
    <col min="12543" max="12543" width="6.875" style="141" customWidth="1"/>
    <col min="12544" max="12544" width="22.5" style="141" customWidth="1"/>
    <col min="12545" max="12545" width="5.5" style="141" customWidth="1"/>
    <col min="12546" max="12546" width="6.125" style="141" customWidth="1"/>
    <col min="12547" max="12547" width="5.125" style="141" customWidth="1"/>
    <col min="12548" max="12548" width="4.75" style="141" customWidth="1"/>
    <col min="12549" max="12549" width="7.375" style="141" customWidth="1"/>
    <col min="12550" max="12550" width="8.125" style="141" customWidth="1"/>
    <col min="12551" max="12551" width="10.125" style="141" customWidth="1"/>
    <col min="12552" max="12552" width="13.25" style="141" customWidth="1"/>
    <col min="12553" max="12553" width="13.375" style="141" customWidth="1"/>
    <col min="12554" max="12554" width="13" style="141" customWidth="1"/>
    <col min="12555" max="12555" width="13.125" style="141" customWidth="1"/>
    <col min="12556" max="12798" width="9.125" style="141"/>
    <col min="12799" max="12799" width="6.875" style="141" customWidth="1"/>
    <col min="12800" max="12800" width="22.5" style="141" customWidth="1"/>
    <col min="12801" max="12801" width="5.5" style="141" customWidth="1"/>
    <col min="12802" max="12802" width="6.125" style="141" customWidth="1"/>
    <col min="12803" max="12803" width="5.125" style="141" customWidth="1"/>
    <col min="12804" max="12804" width="4.75" style="141" customWidth="1"/>
    <col min="12805" max="12805" width="7.375" style="141" customWidth="1"/>
    <col min="12806" max="12806" width="8.125" style="141" customWidth="1"/>
    <col min="12807" max="12807" width="10.125" style="141" customWidth="1"/>
    <col min="12808" max="12808" width="13.25" style="141" customWidth="1"/>
    <col min="12809" max="12809" width="13.375" style="141" customWidth="1"/>
    <col min="12810" max="12810" width="13" style="141" customWidth="1"/>
    <col min="12811" max="12811" width="13.125" style="141" customWidth="1"/>
    <col min="12812" max="13054" width="9.125" style="141"/>
    <col min="13055" max="13055" width="6.875" style="141" customWidth="1"/>
    <col min="13056" max="13056" width="22.5" style="141" customWidth="1"/>
    <col min="13057" max="13057" width="5.5" style="141" customWidth="1"/>
    <col min="13058" max="13058" width="6.125" style="141" customWidth="1"/>
    <col min="13059" max="13059" width="5.125" style="141" customWidth="1"/>
    <col min="13060" max="13060" width="4.75" style="141" customWidth="1"/>
    <col min="13061" max="13061" width="7.375" style="141" customWidth="1"/>
    <col min="13062" max="13062" width="8.125" style="141" customWidth="1"/>
    <col min="13063" max="13063" width="10.125" style="141" customWidth="1"/>
    <col min="13064" max="13064" width="13.25" style="141" customWidth="1"/>
    <col min="13065" max="13065" width="13.375" style="141" customWidth="1"/>
    <col min="13066" max="13066" width="13" style="141" customWidth="1"/>
    <col min="13067" max="13067" width="13.125" style="141" customWidth="1"/>
    <col min="13068" max="13310" width="9.125" style="141"/>
    <col min="13311" max="13311" width="6.875" style="141" customWidth="1"/>
    <col min="13312" max="13312" width="22.5" style="141" customWidth="1"/>
    <col min="13313" max="13313" width="5.5" style="141" customWidth="1"/>
    <col min="13314" max="13314" width="6.125" style="141" customWidth="1"/>
    <col min="13315" max="13315" width="5.125" style="141" customWidth="1"/>
    <col min="13316" max="13316" width="4.75" style="141" customWidth="1"/>
    <col min="13317" max="13317" width="7.375" style="141" customWidth="1"/>
    <col min="13318" max="13318" width="8.125" style="141" customWidth="1"/>
    <col min="13319" max="13319" width="10.125" style="141" customWidth="1"/>
    <col min="13320" max="13320" width="13.25" style="141" customWidth="1"/>
    <col min="13321" max="13321" width="13.375" style="141" customWidth="1"/>
    <col min="13322" max="13322" width="13" style="141" customWidth="1"/>
    <col min="13323" max="13323" width="13.125" style="141" customWidth="1"/>
    <col min="13324" max="13566" width="9.125" style="141"/>
    <col min="13567" max="13567" width="6.875" style="141" customWidth="1"/>
    <col min="13568" max="13568" width="22.5" style="141" customWidth="1"/>
    <col min="13569" max="13569" width="5.5" style="141" customWidth="1"/>
    <col min="13570" max="13570" width="6.125" style="141" customWidth="1"/>
    <col min="13571" max="13571" width="5.125" style="141" customWidth="1"/>
    <col min="13572" max="13572" width="4.75" style="141" customWidth="1"/>
    <col min="13573" max="13573" width="7.375" style="141" customWidth="1"/>
    <col min="13574" max="13574" width="8.125" style="141" customWidth="1"/>
    <col min="13575" max="13575" width="10.125" style="141" customWidth="1"/>
    <col min="13576" max="13576" width="13.25" style="141" customWidth="1"/>
    <col min="13577" max="13577" width="13.375" style="141" customWidth="1"/>
    <col min="13578" max="13578" width="13" style="141" customWidth="1"/>
    <col min="13579" max="13579" width="13.125" style="141" customWidth="1"/>
    <col min="13580" max="13822" width="9.125" style="141"/>
    <col min="13823" max="13823" width="6.875" style="141" customWidth="1"/>
    <col min="13824" max="13824" width="22.5" style="141" customWidth="1"/>
    <col min="13825" max="13825" width="5.5" style="141" customWidth="1"/>
    <col min="13826" max="13826" width="6.125" style="141" customWidth="1"/>
    <col min="13827" max="13827" width="5.125" style="141" customWidth="1"/>
    <col min="13828" max="13828" width="4.75" style="141" customWidth="1"/>
    <col min="13829" max="13829" width="7.375" style="141" customWidth="1"/>
    <col min="13830" max="13830" width="8.125" style="141" customWidth="1"/>
    <col min="13831" max="13831" width="10.125" style="141" customWidth="1"/>
    <col min="13832" max="13832" width="13.25" style="141" customWidth="1"/>
    <col min="13833" max="13833" width="13.375" style="141" customWidth="1"/>
    <col min="13834" max="13834" width="13" style="141" customWidth="1"/>
    <col min="13835" max="13835" width="13.125" style="141" customWidth="1"/>
    <col min="13836" max="14078" width="9.125" style="141"/>
    <col min="14079" max="14079" width="6.875" style="141" customWidth="1"/>
    <col min="14080" max="14080" width="22.5" style="141" customWidth="1"/>
    <col min="14081" max="14081" width="5.5" style="141" customWidth="1"/>
    <col min="14082" max="14082" width="6.125" style="141" customWidth="1"/>
    <col min="14083" max="14083" width="5.125" style="141" customWidth="1"/>
    <col min="14084" max="14084" width="4.75" style="141" customWidth="1"/>
    <col min="14085" max="14085" width="7.375" style="141" customWidth="1"/>
    <col min="14086" max="14086" width="8.125" style="141" customWidth="1"/>
    <col min="14087" max="14087" width="10.125" style="141" customWidth="1"/>
    <col min="14088" max="14088" width="13.25" style="141" customWidth="1"/>
    <col min="14089" max="14089" width="13.375" style="141" customWidth="1"/>
    <col min="14090" max="14090" width="13" style="141" customWidth="1"/>
    <col min="14091" max="14091" width="13.125" style="141" customWidth="1"/>
    <col min="14092" max="14334" width="9.125" style="141"/>
    <col min="14335" max="14335" width="6.875" style="141" customWidth="1"/>
    <col min="14336" max="14336" width="22.5" style="141" customWidth="1"/>
    <col min="14337" max="14337" width="5.5" style="141" customWidth="1"/>
    <col min="14338" max="14338" width="6.125" style="141" customWidth="1"/>
    <col min="14339" max="14339" width="5.125" style="141" customWidth="1"/>
    <col min="14340" max="14340" width="4.75" style="141" customWidth="1"/>
    <col min="14341" max="14341" width="7.375" style="141" customWidth="1"/>
    <col min="14342" max="14342" width="8.125" style="141" customWidth="1"/>
    <col min="14343" max="14343" width="10.125" style="141" customWidth="1"/>
    <col min="14344" max="14344" width="13.25" style="141" customWidth="1"/>
    <col min="14345" max="14345" width="13.375" style="141" customWidth="1"/>
    <col min="14346" max="14346" width="13" style="141" customWidth="1"/>
    <col min="14347" max="14347" width="13.125" style="141" customWidth="1"/>
    <col min="14348" max="14590" width="9.125" style="141"/>
    <col min="14591" max="14591" width="6.875" style="141" customWidth="1"/>
    <col min="14592" max="14592" width="22.5" style="141" customWidth="1"/>
    <col min="14593" max="14593" width="5.5" style="141" customWidth="1"/>
    <col min="14594" max="14594" width="6.125" style="141" customWidth="1"/>
    <col min="14595" max="14595" width="5.125" style="141" customWidth="1"/>
    <col min="14596" max="14596" width="4.75" style="141" customWidth="1"/>
    <col min="14597" max="14597" width="7.375" style="141" customWidth="1"/>
    <col min="14598" max="14598" width="8.125" style="141" customWidth="1"/>
    <col min="14599" max="14599" width="10.125" style="141" customWidth="1"/>
    <col min="14600" max="14600" width="13.25" style="141" customWidth="1"/>
    <col min="14601" max="14601" width="13.375" style="141" customWidth="1"/>
    <col min="14602" max="14602" width="13" style="141" customWidth="1"/>
    <col min="14603" max="14603" width="13.125" style="141" customWidth="1"/>
    <col min="14604" max="14846" width="9.125" style="141"/>
    <col min="14847" max="14847" width="6.875" style="141" customWidth="1"/>
    <col min="14848" max="14848" width="22.5" style="141" customWidth="1"/>
    <col min="14849" max="14849" width="5.5" style="141" customWidth="1"/>
    <col min="14850" max="14850" width="6.125" style="141" customWidth="1"/>
    <col min="14851" max="14851" width="5.125" style="141" customWidth="1"/>
    <col min="14852" max="14852" width="4.75" style="141" customWidth="1"/>
    <col min="14853" max="14853" width="7.375" style="141" customWidth="1"/>
    <col min="14854" max="14854" width="8.125" style="141" customWidth="1"/>
    <col min="14855" max="14855" width="10.125" style="141" customWidth="1"/>
    <col min="14856" max="14856" width="13.25" style="141" customWidth="1"/>
    <col min="14857" max="14857" width="13.375" style="141" customWidth="1"/>
    <col min="14858" max="14858" width="13" style="141" customWidth="1"/>
    <col min="14859" max="14859" width="13.125" style="141" customWidth="1"/>
    <col min="14860" max="15102" width="9.125" style="141"/>
    <col min="15103" max="15103" width="6.875" style="141" customWidth="1"/>
    <col min="15104" max="15104" width="22.5" style="141" customWidth="1"/>
    <col min="15105" max="15105" width="5.5" style="141" customWidth="1"/>
    <col min="15106" max="15106" width="6.125" style="141" customWidth="1"/>
    <col min="15107" max="15107" width="5.125" style="141" customWidth="1"/>
    <col min="15108" max="15108" width="4.75" style="141" customWidth="1"/>
    <col min="15109" max="15109" width="7.375" style="141" customWidth="1"/>
    <col min="15110" max="15110" width="8.125" style="141" customWidth="1"/>
    <col min="15111" max="15111" width="10.125" style="141" customWidth="1"/>
    <col min="15112" max="15112" width="13.25" style="141" customWidth="1"/>
    <col min="15113" max="15113" width="13.375" style="141" customWidth="1"/>
    <col min="15114" max="15114" width="13" style="141" customWidth="1"/>
    <col min="15115" max="15115" width="13.125" style="141" customWidth="1"/>
    <col min="15116" max="15358" width="9.125" style="141"/>
    <col min="15359" max="15359" width="6.875" style="141" customWidth="1"/>
    <col min="15360" max="15360" width="22.5" style="141" customWidth="1"/>
    <col min="15361" max="15361" width="5.5" style="141" customWidth="1"/>
    <col min="15362" max="15362" width="6.125" style="141" customWidth="1"/>
    <col min="15363" max="15363" width="5.125" style="141" customWidth="1"/>
    <col min="15364" max="15364" width="4.75" style="141" customWidth="1"/>
    <col min="15365" max="15365" width="7.375" style="141" customWidth="1"/>
    <col min="15366" max="15366" width="8.125" style="141" customWidth="1"/>
    <col min="15367" max="15367" width="10.125" style="141" customWidth="1"/>
    <col min="15368" max="15368" width="13.25" style="141" customWidth="1"/>
    <col min="15369" max="15369" width="13.375" style="141" customWidth="1"/>
    <col min="15370" max="15370" width="13" style="141" customWidth="1"/>
    <col min="15371" max="15371" width="13.125" style="141" customWidth="1"/>
    <col min="15372" max="15614" width="9.125" style="141"/>
    <col min="15615" max="15615" width="6.875" style="141" customWidth="1"/>
    <col min="15616" max="15616" width="22.5" style="141" customWidth="1"/>
    <col min="15617" max="15617" width="5.5" style="141" customWidth="1"/>
    <col min="15618" max="15618" width="6.125" style="141" customWidth="1"/>
    <col min="15619" max="15619" width="5.125" style="141" customWidth="1"/>
    <col min="15620" max="15620" width="4.75" style="141" customWidth="1"/>
    <col min="15621" max="15621" width="7.375" style="141" customWidth="1"/>
    <col min="15622" max="15622" width="8.125" style="141" customWidth="1"/>
    <col min="15623" max="15623" width="10.125" style="141" customWidth="1"/>
    <col min="15624" max="15624" width="13.25" style="141" customWidth="1"/>
    <col min="15625" max="15625" width="13.375" style="141" customWidth="1"/>
    <col min="15626" max="15626" width="13" style="141" customWidth="1"/>
    <col min="15627" max="15627" width="13.125" style="141" customWidth="1"/>
    <col min="15628" max="15870" width="9.125" style="141"/>
    <col min="15871" max="15871" width="6.875" style="141" customWidth="1"/>
    <col min="15872" max="15872" width="22.5" style="141" customWidth="1"/>
    <col min="15873" max="15873" width="5.5" style="141" customWidth="1"/>
    <col min="15874" max="15874" width="6.125" style="141" customWidth="1"/>
    <col min="15875" max="15875" width="5.125" style="141" customWidth="1"/>
    <col min="15876" max="15876" width="4.75" style="141" customWidth="1"/>
    <col min="15877" max="15877" width="7.375" style="141" customWidth="1"/>
    <col min="15878" max="15878" width="8.125" style="141" customWidth="1"/>
    <col min="15879" max="15879" width="10.125" style="141" customWidth="1"/>
    <col min="15880" max="15880" width="13.25" style="141" customWidth="1"/>
    <col min="15881" max="15881" width="13.375" style="141" customWidth="1"/>
    <col min="15882" max="15882" width="13" style="141" customWidth="1"/>
    <col min="15883" max="15883" width="13.125" style="141" customWidth="1"/>
    <col min="15884" max="16126" width="9.125" style="141"/>
    <col min="16127" max="16127" width="6.875" style="141" customWidth="1"/>
    <col min="16128" max="16128" width="22.5" style="141" customWidth="1"/>
    <col min="16129" max="16129" width="5.5" style="141" customWidth="1"/>
    <col min="16130" max="16130" width="6.125" style="141" customWidth="1"/>
    <col min="16131" max="16131" width="5.125" style="141" customWidth="1"/>
    <col min="16132" max="16132" width="4.75" style="141" customWidth="1"/>
    <col min="16133" max="16133" width="7.375" style="141" customWidth="1"/>
    <col min="16134" max="16134" width="8.125" style="141" customWidth="1"/>
    <col min="16135" max="16135" width="10.125" style="141" customWidth="1"/>
    <col min="16136" max="16136" width="13.25" style="141" customWidth="1"/>
    <col min="16137" max="16137" width="13.375" style="141" customWidth="1"/>
    <col min="16138" max="16138" width="13" style="141" customWidth="1"/>
    <col min="16139" max="16139" width="13.125" style="141" customWidth="1"/>
    <col min="16140" max="16383" width="9.125" style="141"/>
    <col min="16384" max="16384" width="9.125" style="141" customWidth="1"/>
  </cols>
  <sheetData>
    <row r="1" spans="2:14" s="3" customFormat="1" ht="15.8" customHeight="1" x14ac:dyDescent="0.25">
      <c r="E1" s="77"/>
      <c r="I1" s="72"/>
      <c r="K1" s="302"/>
    </row>
    <row r="2" spans="2:14" s="3" customFormat="1" ht="15.8" customHeight="1" x14ac:dyDescent="0.25">
      <c r="B2" s="51" t="s">
        <v>0</v>
      </c>
      <c r="E2" s="77"/>
    </row>
    <row r="3" spans="2:14" s="3" customFormat="1" ht="15.8" customHeight="1" x14ac:dyDescent="0.25">
      <c r="B3" s="51"/>
      <c r="E3" s="77"/>
    </row>
    <row r="4" spans="2:14" s="3" customFormat="1" ht="15.8" customHeight="1" x14ac:dyDescent="0.25">
      <c r="B4" s="51" t="s">
        <v>1</v>
      </c>
      <c r="E4" s="77"/>
    </row>
    <row r="5" spans="2:14" s="3" customFormat="1" ht="15.8" customHeight="1" x14ac:dyDescent="0.25">
      <c r="B5" s="51"/>
      <c r="D5" s="77"/>
    </row>
    <row r="6" spans="2:14" s="3" customFormat="1" ht="15.8" customHeight="1" x14ac:dyDescent="0.25">
      <c r="B6" s="51"/>
    </row>
    <row r="7" spans="2:14" s="3" customFormat="1" ht="15.8" customHeight="1" x14ac:dyDescent="0.25">
      <c r="B7" s="206" t="s">
        <v>1044</v>
      </c>
      <c r="C7" s="204"/>
      <c r="D7" s="204"/>
      <c r="E7" s="204"/>
      <c r="F7" s="204"/>
    </row>
    <row r="8" spans="2:14" ht="15.8" customHeight="1" thickBot="1" x14ac:dyDescent="0.35">
      <c r="N8" s="94"/>
    </row>
    <row r="9" spans="2:14" s="391" customFormat="1" ht="12.9" customHeight="1" x14ac:dyDescent="0.25">
      <c r="B9" s="428" t="s">
        <v>3</v>
      </c>
      <c r="C9" s="428" t="s">
        <v>4</v>
      </c>
      <c r="D9" s="428" t="s">
        <v>612</v>
      </c>
      <c r="E9" s="428" t="s">
        <v>5</v>
      </c>
      <c r="F9" s="389" t="s">
        <v>320</v>
      </c>
      <c r="G9" s="428" t="s">
        <v>134</v>
      </c>
      <c r="H9" s="428" t="s">
        <v>6</v>
      </c>
      <c r="I9" s="390" t="s">
        <v>7</v>
      </c>
      <c r="J9" s="390" t="s">
        <v>8</v>
      </c>
      <c r="K9" s="431" t="s">
        <v>9</v>
      </c>
      <c r="L9" s="431" t="s">
        <v>10</v>
      </c>
    </row>
    <row r="10" spans="2:14" s="391" customFormat="1" ht="31.6" customHeight="1" thickBot="1" x14ac:dyDescent="0.3">
      <c r="B10" s="429"/>
      <c r="C10" s="429"/>
      <c r="D10" s="429"/>
      <c r="E10" s="429"/>
      <c r="F10" s="392" t="s">
        <v>321</v>
      </c>
      <c r="G10" s="429"/>
      <c r="H10" s="429"/>
      <c r="I10" s="432" t="s">
        <v>1051</v>
      </c>
      <c r="J10" s="393" t="s">
        <v>11</v>
      </c>
      <c r="K10" s="432"/>
      <c r="L10" s="432"/>
    </row>
    <row r="11" spans="2:14" s="391" customFormat="1" ht="14.95" customHeight="1" thickBot="1" x14ac:dyDescent="0.3">
      <c r="B11" s="430"/>
      <c r="C11" s="430"/>
      <c r="D11" s="430"/>
      <c r="E11" s="430"/>
      <c r="F11" s="435" t="s">
        <v>12</v>
      </c>
      <c r="G11" s="436"/>
      <c r="H11" s="437"/>
      <c r="I11" s="434"/>
      <c r="J11" s="395"/>
      <c r="K11" s="433"/>
      <c r="L11" s="433"/>
    </row>
    <row r="12" spans="2:14" s="391" customFormat="1" ht="16.3" thickBot="1" x14ac:dyDescent="0.3">
      <c r="B12" s="396" t="s">
        <v>13</v>
      </c>
      <c r="C12" s="396" t="s">
        <v>14</v>
      </c>
      <c r="D12" s="397" t="s">
        <v>15</v>
      </c>
      <c r="E12" s="397" t="s">
        <v>16</v>
      </c>
      <c r="F12" s="398" t="s">
        <v>17</v>
      </c>
      <c r="G12" s="397" t="s">
        <v>18</v>
      </c>
      <c r="H12" s="397" t="s">
        <v>19</v>
      </c>
      <c r="I12" s="397" t="s">
        <v>20</v>
      </c>
      <c r="J12" s="397" t="s">
        <v>21</v>
      </c>
      <c r="K12" s="397" t="s">
        <v>22</v>
      </c>
      <c r="L12" s="397" t="s">
        <v>23</v>
      </c>
    </row>
    <row r="13" spans="2:14" x14ac:dyDescent="0.25">
      <c r="B13" s="28" t="s">
        <v>13</v>
      </c>
      <c r="C13" s="203" t="s">
        <v>529</v>
      </c>
      <c r="D13" s="225">
        <v>4000</v>
      </c>
      <c r="E13" s="29" t="s">
        <v>324</v>
      </c>
      <c r="F13" s="203"/>
      <c r="G13" s="203"/>
      <c r="H13" s="203"/>
      <c r="I13" s="189">
        <v>0</v>
      </c>
      <c r="J13" s="189">
        <f>ROUND((I13*1.095),2)</f>
        <v>0</v>
      </c>
      <c r="K13" s="190">
        <f>D13*I13</f>
        <v>0</v>
      </c>
      <c r="L13" s="191">
        <f>D13*J13</f>
        <v>0</v>
      </c>
    </row>
    <row r="14" spans="2:14" x14ac:dyDescent="0.25">
      <c r="B14" s="32" t="s">
        <v>14</v>
      </c>
      <c r="C14" s="132" t="s">
        <v>530</v>
      </c>
      <c r="D14" s="43">
        <v>140</v>
      </c>
      <c r="E14" s="33" t="s">
        <v>324</v>
      </c>
      <c r="F14" s="132"/>
      <c r="G14" s="132"/>
      <c r="H14" s="132"/>
      <c r="I14" s="139">
        <v>0</v>
      </c>
      <c r="J14" s="139">
        <f t="shared" ref="J14:J15" si="0">ROUND((I14*1.095),2)</f>
        <v>0</v>
      </c>
      <c r="K14" s="124">
        <f t="shared" ref="K14:K15" si="1">D14*I14</f>
        <v>0</v>
      </c>
      <c r="L14" s="125">
        <f t="shared" ref="L14:L15" si="2">D14*J14</f>
        <v>0</v>
      </c>
    </row>
    <row r="15" spans="2:14" x14ac:dyDescent="0.25">
      <c r="B15" s="32" t="s">
        <v>15</v>
      </c>
      <c r="C15" s="132" t="s">
        <v>531</v>
      </c>
      <c r="D15" s="43">
        <v>20</v>
      </c>
      <c r="E15" s="33" t="s">
        <v>324</v>
      </c>
      <c r="F15" s="132"/>
      <c r="G15" s="132"/>
      <c r="H15" s="132"/>
      <c r="I15" s="139">
        <v>0</v>
      </c>
      <c r="J15" s="139">
        <f t="shared" si="0"/>
        <v>0</v>
      </c>
      <c r="K15" s="124">
        <f t="shared" si="1"/>
        <v>0</v>
      </c>
      <c r="L15" s="125">
        <f t="shared" si="2"/>
        <v>0</v>
      </c>
    </row>
    <row r="16" spans="2:14" x14ac:dyDescent="0.25">
      <c r="B16" s="32" t="s">
        <v>16</v>
      </c>
      <c r="C16" s="132" t="s">
        <v>532</v>
      </c>
      <c r="D16" s="43">
        <v>300</v>
      </c>
      <c r="E16" s="33" t="s">
        <v>324</v>
      </c>
      <c r="F16" s="132"/>
      <c r="G16" s="132"/>
      <c r="H16" s="132"/>
      <c r="I16" s="139">
        <v>0</v>
      </c>
      <c r="J16" s="139">
        <f t="shared" ref="J16:J21" si="3">ROUND((I16*1.095),2)</f>
        <v>0</v>
      </c>
      <c r="K16" s="124">
        <f t="shared" ref="K16:K21" si="4">D16*I16</f>
        <v>0</v>
      </c>
      <c r="L16" s="125">
        <f t="shared" ref="L16:L21" si="5">D16*J16</f>
        <v>0</v>
      </c>
    </row>
    <row r="17" spans="2:12" x14ac:dyDescent="0.25">
      <c r="B17" s="32" t="s">
        <v>17</v>
      </c>
      <c r="C17" s="132" t="s">
        <v>1056</v>
      </c>
      <c r="D17" s="43">
        <v>10000</v>
      </c>
      <c r="E17" s="33" t="s">
        <v>324</v>
      </c>
      <c r="F17" s="132"/>
      <c r="G17" s="132"/>
      <c r="H17" s="132"/>
      <c r="I17" s="139">
        <v>0</v>
      </c>
      <c r="J17" s="139">
        <f t="shared" ref="J17" si="6">ROUND((I17*1.095),2)</f>
        <v>0</v>
      </c>
      <c r="K17" s="124">
        <f t="shared" ref="K17" si="7">D17*I17</f>
        <v>0</v>
      </c>
      <c r="L17" s="125">
        <f t="shared" ref="L17" si="8">D17*J17</f>
        <v>0</v>
      </c>
    </row>
    <row r="18" spans="2:12" x14ac:dyDescent="0.25">
      <c r="B18" s="32" t="s">
        <v>18</v>
      </c>
      <c r="C18" s="132" t="s">
        <v>533</v>
      </c>
      <c r="D18" s="43">
        <v>5</v>
      </c>
      <c r="E18" s="33" t="s">
        <v>324</v>
      </c>
      <c r="F18" s="132"/>
      <c r="G18" s="132"/>
      <c r="H18" s="132"/>
      <c r="I18" s="139">
        <v>0</v>
      </c>
      <c r="J18" s="139">
        <f t="shared" si="3"/>
        <v>0</v>
      </c>
      <c r="K18" s="124">
        <f t="shared" si="4"/>
        <v>0</v>
      </c>
      <c r="L18" s="125">
        <f t="shared" si="5"/>
        <v>0</v>
      </c>
    </row>
    <row r="19" spans="2:12" x14ac:dyDescent="0.25">
      <c r="B19" s="32" t="s">
        <v>19</v>
      </c>
      <c r="C19" s="132" t="s">
        <v>534</v>
      </c>
      <c r="D19" s="43">
        <v>150</v>
      </c>
      <c r="E19" s="33" t="s">
        <v>324</v>
      </c>
      <c r="F19" s="132"/>
      <c r="G19" s="132"/>
      <c r="H19" s="132"/>
      <c r="I19" s="139">
        <v>0</v>
      </c>
      <c r="J19" s="139">
        <f t="shared" si="3"/>
        <v>0</v>
      </c>
      <c r="K19" s="124">
        <f t="shared" si="4"/>
        <v>0</v>
      </c>
      <c r="L19" s="125">
        <f t="shared" si="5"/>
        <v>0</v>
      </c>
    </row>
    <row r="20" spans="2:12" x14ac:dyDescent="0.25">
      <c r="B20" s="32" t="s">
        <v>20</v>
      </c>
      <c r="C20" s="132" t="s">
        <v>535</v>
      </c>
      <c r="D20" s="43">
        <v>150</v>
      </c>
      <c r="E20" s="33" t="s">
        <v>324</v>
      </c>
      <c r="F20" s="132"/>
      <c r="G20" s="132"/>
      <c r="H20" s="132"/>
      <c r="I20" s="139">
        <v>0</v>
      </c>
      <c r="J20" s="139">
        <f t="shared" si="3"/>
        <v>0</v>
      </c>
      <c r="K20" s="124">
        <f t="shared" si="4"/>
        <v>0</v>
      </c>
      <c r="L20" s="125">
        <f t="shared" si="5"/>
        <v>0</v>
      </c>
    </row>
    <row r="21" spans="2:12" ht="14.95" thickBot="1" x14ac:dyDescent="0.3">
      <c r="B21" s="195" t="s">
        <v>21</v>
      </c>
      <c r="C21" s="235" t="s">
        <v>536</v>
      </c>
      <c r="D21" s="226">
        <v>10</v>
      </c>
      <c r="E21" s="196" t="s">
        <v>324</v>
      </c>
      <c r="F21" s="235"/>
      <c r="G21" s="235"/>
      <c r="H21" s="235"/>
      <c r="I21" s="139">
        <v>0</v>
      </c>
      <c r="J21" s="139">
        <f t="shared" si="3"/>
        <v>0</v>
      </c>
      <c r="K21" s="124">
        <f t="shared" si="4"/>
        <v>0</v>
      </c>
      <c r="L21" s="125">
        <f t="shared" si="5"/>
        <v>0</v>
      </c>
    </row>
    <row r="22" spans="2:12" s="2" customFormat="1" ht="16.5" customHeight="1" thickBot="1" x14ac:dyDescent="0.3">
      <c r="B22" s="180"/>
      <c r="C22" s="182" t="s">
        <v>129</v>
      </c>
      <c r="D22" s="183"/>
      <c r="E22" s="183"/>
      <c r="F22" s="183"/>
      <c r="G22" s="183"/>
      <c r="H22" s="183"/>
      <c r="I22" s="184"/>
      <c r="J22" s="184"/>
      <c r="K22" s="181">
        <f>SUM(K13:K21)</f>
        <v>0</v>
      </c>
      <c r="L22" s="181">
        <f>SUM(L13:L21)</f>
        <v>0</v>
      </c>
    </row>
    <row r="23" spans="2:12" ht="15.65" x14ac:dyDescent="0.25">
      <c r="B23" s="75"/>
      <c r="C23" s="75"/>
      <c r="D23" s="75"/>
      <c r="E23" s="75"/>
      <c r="F23" s="75"/>
      <c r="G23" s="75"/>
      <c r="H23" s="75"/>
      <c r="I23" s="75"/>
      <c r="J23" s="143"/>
      <c r="K23" s="143"/>
    </row>
    <row r="24" spans="2:12" s="323" customFormat="1" ht="15.65" x14ac:dyDescent="0.25">
      <c r="B24" s="318" t="s">
        <v>920</v>
      </c>
      <c r="C24" s="9"/>
      <c r="D24" s="9"/>
    </row>
    <row r="25" spans="2:12" s="323" customFormat="1" ht="15.65" x14ac:dyDescent="0.25">
      <c r="B25" s="316" t="s">
        <v>987</v>
      </c>
      <c r="C25" s="9"/>
      <c r="D25" s="9"/>
      <c r="E25" s="9"/>
      <c r="F25" s="315"/>
      <c r="G25" s="9"/>
      <c r="H25" s="9"/>
    </row>
    <row r="26" spans="2:12" s="323" customFormat="1" ht="15.65" x14ac:dyDescent="0.25">
      <c r="B26" s="316" t="s">
        <v>988</v>
      </c>
      <c r="C26" s="9"/>
      <c r="D26" s="9"/>
      <c r="E26" s="9"/>
      <c r="F26" s="315"/>
      <c r="G26" s="9"/>
      <c r="H26" s="9"/>
    </row>
    <row r="27" spans="2:12" s="323" customFormat="1" ht="15.65" x14ac:dyDescent="0.25">
      <c r="B27" s="314" t="s">
        <v>1058</v>
      </c>
      <c r="C27" s="51"/>
      <c r="D27" s="51"/>
      <c r="E27" s="51"/>
      <c r="F27" s="321"/>
      <c r="G27" s="51"/>
      <c r="H27" s="51"/>
    </row>
    <row r="28" spans="2:12" s="323" customFormat="1" ht="15.65" x14ac:dyDescent="0.25">
      <c r="B28" s="314" t="s">
        <v>1057</v>
      </c>
      <c r="C28" s="51"/>
      <c r="D28" s="51"/>
      <c r="E28" s="51"/>
      <c r="F28" s="315"/>
      <c r="G28" s="9"/>
      <c r="H28" s="9"/>
    </row>
    <row r="29" spans="2:12" s="323" customFormat="1" ht="15.65" x14ac:dyDescent="0.25">
      <c r="B29" s="322"/>
      <c r="F29" s="324"/>
    </row>
    <row r="30" spans="2:12" s="323" customFormat="1" ht="15.65" x14ac:dyDescent="0.25">
      <c r="B30" s="319" t="s">
        <v>1011</v>
      </c>
      <c r="F30" s="324"/>
    </row>
    <row r="31" spans="2:12" s="323" customFormat="1" ht="15.65" x14ac:dyDescent="0.25">
      <c r="B31" s="325" t="s">
        <v>1010</v>
      </c>
      <c r="C31" s="9"/>
      <c r="D31" s="9"/>
      <c r="E31" s="9"/>
      <c r="F31" s="9"/>
      <c r="G31" s="9"/>
      <c r="H31" s="9"/>
    </row>
    <row r="32" spans="2:12" s="323" customFormat="1" ht="15.65" x14ac:dyDescent="0.25">
      <c r="B32" s="325"/>
      <c r="C32" s="9"/>
      <c r="D32" s="9"/>
      <c r="E32" s="9"/>
      <c r="F32" s="9"/>
      <c r="G32" s="9"/>
      <c r="H32" s="9"/>
    </row>
    <row r="33" spans="2:6" s="323" customFormat="1" ht="15.65" x14ac:dyDescent="0.25">
      <c r="B33" s="320" t="s">
        <v>132</v>
      </c>
    </row>
    <row r="37" spans="2:6" x14ac:dyDescent="0.25">
      <c r="F37" s="78"/>
    </row>
  </sheetData>
  <mergeCells count="10">
    <mergeCell ref="L9:L11"/>
    <mergeCell ref="I10:I11"/>
    <mergeCell ref="F11:H11"/>
    <mergeCell ref="B9:B11"/>
    <mergeCell ref="C9:C11"/>
    <mergeCell ref="E9:E11"/>
    <mergeCell ref="K9:K11"/>
    <mergeCell ref="D9:D11"/>
    <mergeCell ref="G9:G10"/>
    <mergeCell ref="H9:H10"/>
  </mergeCells>
  <phoneticPr fontId="24" type="noConversion"/>
  <pageMargins left="0.31496062992125984" right="0.31496062992125984" top="0.35433070866141736" bottom="0.35433070866141736" header="0.31496062992125984" footer="0.31496062992125984"/>
  <pageSetup paperSize="9" scale="71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3"/>
  <sheetViews>
    <sheetView workbookViewId="0">
      <selection activeCell="B12" sqref="B12"/>
    </sheetView>
  </sheetViews>
  <sheetFormatPr defaultColWidth="8.875" defaultRowHeight="13.6" x14ac:dyDescent="0.25"/>
  <cols>
    <col min="1" max="1" width="1.375" style="23" customWidth="1"/>
    <col min="2" max="2" width="5.75" style="23" customWidth="1"/>
    <col min="3" max="3" width="50.75" style="23" customWidth="1"/>
    <col min="4" max="4" width="6.75" style="24" customWidth="1"/>
    <col min="5" max="6" width="7.75" style="24" customWidth="1"/>
    <col min="7" max="7" width="15.75" style="56" customWidth="1"/>
    <col min="8" max="8" width="30.75" style="24" customWidth="1"/>
    <col min="9" max="9" width="15.75" style="24" customWidth="1"/>
    <col min="10" max="11" width="15.75" style="26" customWidth="1"/>
    <col min="12" max="13" width="15.75" style="27" customWidth="1"/>
    <col min="14" max="16384" width="8.875" style="23"/>
  </cols>
  <sheetData>
    <row r="1" spans="1:13" s="20" customFormat="1" ht="15.8" customHeight="1" x14ac:dyDescent="0.25">
      <c r="B1" s="3"/>
      <c r="D1" s="22"/>
      <c r="E1" s="299"/>
      <c r="F1" s="22"/>
      <c r="G1" s="22"/>
      <c r="H1" s="22"/>
      <c r="I1" s="22"/>
      <c r="J1" s="21"/>
      <c r="K1" s="300"/>
      <c r="L1" s="301"/>
      <c r="M1" s="91"/>
    </row>
    <row r="2" spans="1:13" s="20" customFormat="1" ht="15.8" customHeight="1" x14ac:dyDescent="0.25">
      <c r="B2" s="51" t="s">
        <v>0</v>
      </c>
      <c r="D2" s="22"/>
      <c r="E2" s="299"/>
      <c r="F2" s="22"/>
      <c r="G2" s="22"/>
      <c r="H2" s="22"/>
      <c r="I2" s="22"/>
      <c r="J2" s="21"/>
      <c r="K2" s="21"/>
      <c r="L2" s="301"/>
      <c r="M2" s="301"/>
    </row>
    <row r="3" spans="1:13" s="20" customFormat="1" ht="15.8" customHeight="1" x14ac:dyDescent="0.25">
      <c r="B3" s="51"/>
      <c r="D3" s="22"/>
      <c r="E3" s="299"/>
      <c r="F3" s="22"/>
      <c r="G3" s="22"/>
      <c r="H3" s="22"/>
      <c r="I3" s="22"/>
      <c r="J3" s="21"/>
      <c r="K3" s="21"/>
      <c r="L3" s="301"/>
      <c r="M3" s="301"/>
    </row>
    <row r="4" spans="1:13" s="20" customFormat="1" ht="15.8" customHeight="1" x14ac:dyDescent="0.25">
      <c r="B4" s="51" t="s">
        <v>1</v>
      </c>
      <c r="D4" s="22"/>
      <c r="E4" s="299"/>
      <c r="F4" s="22"/>
      <c r="G4" s="22"/>
      <c r="H4" s="22"/>
      <c r="I4" s="22"/>
      <c r="J4" s="21"/>
      <c r="K4" s="21"/>
      <c r="L4" s="301"/>
      <c r="M4" s="301"/>
    </row>
    <row r="5" spans="1:13" s="20" customFormat="1" ht="15.8" customHeight="1" x14ac:dyDescent="0.25">
      <c r="B5" s="51"/>
      <c r="D5" s="299"/>
      <c r="E5" s="22"/>
      <c r="F5" s="22"/>
      <c r="G5" s="22"/>
      <c r="H5" s="22"/>
      <c r="I5" s="22"/>
      <c r="J5" s="21"/>
      <c r="K5" s="21"/>
      <c r="L5" s="301"/>
      <c r="M5" s="301"/>
    </row>
    <row r="6" spans="1:13" s="20" customFormat="1" ht="15.8" customHeight="1" x14ac:dyDescent="0.25">
      <c r="B6" s="51"/>
      <c r="D6" s="22"/>
      <c r="E6" s="22"/>
      <c r="F6" s="22"/>
      <c r="G6" s="22"/>
      <c r="H6" s="22"/>
      <c r="I6" s="22"/>
      <c r="J6" s="21"/>
      <c r="K6" s="21"/>
      <c r="L6" s="301"/>
      <c r="M6" s="301"/>
    </row>
    <row r="7" spans="1:13" s="20" customFormat="1" ht="15.8" customHeight="1" x14ac:dyDescent="0.25">
      <c r="B7" s="206" t="s">
        <v>474</v>
      </c>
      <c r="C7" s="205"/>
      <c r="D7" s="307"/>
      <c r="E7" s="22"/>
      <c r="F7" s="22"/>
      <c r="G7" s="22"/>
      <c r="H7" s="22"/>
      <c r="I7" s="22"/>
      <c r="J7" s="21"/>
      <c r="K7" s="21"/>
      <c r="L7" s="301"/>
      <c r="M7" s="301"/>
    </row>
    <row r="8" spans="1:13" ht="15.8" customHeight="1" thickBot="1" x14ac:dyDescent="0.3"/>
    <row r="9" spans="1:13" s="391" customFormat="1" ht="25.5" customHeight="1" x14ac:dyDescent="0.25">
      <c r="B9" s="428" t="s">
        <v>3</v>
      </c>
      <c r="C9" s="428" t="s">
        <v>4</v>
      </c>
      <c r="D9" s="428" t="s">
        <v>612</v>
      </c>
      <c r="E9" s="428" t="s">
        <v>5</v>
      </c>
      <c r="F9" s="389" t="s">
        <v>142</v>
      </c>
      <c r="G9" s="389" t="s">
        <v>320</v>
      </c>
      <c r="H9" s="428" t="s">
        <v>134</v>
      </c>
      <c r="I9" s="428" t="s">
        <v>6</v>
      </c>
      <c r="J9" s="390" t="s">
        <v>7</v>
      </c>
      <c r="K9" s="390" t="s">
        <v>8</v>
      </c>
      <c r="L9" s="431" t="s">
        <v>9</v>
      </c>
      <c r="M9" s="431" t="s">
        <v>10</v>
      </c>
    </row>
    <row r="10" spans="1:13" s="391" customFormat="1" ht="31.6" customHeight="1" thickBot="1" x14ac:dyDescent="0.3">
      <c r="B10" s="429"/>
      <c r="C10" s="429"/>
      <c r="D10" s="429"/>
      <c r="E10" s="429"/>
      <c r="F10" s="392" t="s">
        <v>143</v>
      </c>
      <c r="G10" s="392" t="s">
        <v>321</v>
      </c>
      <c r="H10" s="429"/>
      <c r="I10" s="429"/>
      <c r="J10" s="432" t="s">
        <v>1051</v>
      </c>
      <c r="K10" s="393" t="s">
        <v>11</v>
      </c>
      <c r="L10" s="432"/>
      <c r="M10" s="432"/>
    </row>
    <row r="11" spans="1:13" s="391" customFormat="1" ht="14.95" customHeight="1" thickBot="1" x14ac:dyDescent="0.3">
      <c r="B11" s="430"/>
      <c r="C11" s="430"/>
      <c r="D11" s="430"/>
      <c r="E11" s="430"/>
      <c r="F11" s="411" t="s">
        <v>1038</v>
      </c>
      <c r="G11" s="435" t="s">
        <v>12</v>
      </c>
      <c r="H11" s="436"/>
      <c r="I11" s="437"/>
      <c r="J11" s="433"/>
      <c r="K11" s="395"/>
      <c r="L11" s="433"/>
      <c r="M11" s="433"/>
    </row>
    <row r="12" spans="1:13" s="391" customFormat="1" ht="16.3" thickBot="1" x14ac:dyDescent="0.3">
      <c r="B12" s="396" t="s">
        <v>13</v>
      </c>
      <c r="C12" s="396" t="s">
        <v>14</v>
      </c>
      <c r="D12" s="397" t="s">
        <v>15</v>
      </c>
      <c r="E12" s="397" t="s">
        <v>16</v>
      </c>
      <c r="F12" s="397" t="s">
        <v>17</v>
      </c>
      <c r="G12" s="398" t="s">
        <v>17</v>
      </c>
      <c r="H12" s="397" t="s">
        <v>18</v>
      </c>
      <c r="I12" s="397" t="s">
        <v>19</v>
      </c>
      <c r="J12" s="397" t="s">
        <v>21</v>
      </c>
      <c r="K12" s="397" t="s">
        <v>22</v>
      </c>
      <c r="L12" s="397" t="s">
        <v>23</v>
      </c>
      <c r="M12" s="397" t="s">
        <v>24</v>
      </c>
    </row>
    <row r="13" spans="1:13" x14ac:dyDescent="0.25">
      <c r="B13" s="28"/>
      <c r="C13" s="155" t="s">
        <v>475</v>
      </c>
      <c r="D13" s="225"/>
      <c r="E13" s="29"/>
      <c r="F13" s="29"/>
      <c r="G13" s="203"/>
      <c r="H13" s="203"/>
      <c r="I13" s="203"/>
      <c r="J13" s="189"/>
      <c r="K13" s="189"/>
      <c r="L13" s="200"/>
      <c r="M13" s="201"/>
    </row>
    <row r="14" spans="1:13" x14ac:dyDescent="0.25">
      <c r="B14" s="32" t="s">
        <v>13</v>
      </c>
      <c r="C14" s="132" t="s">
        <v>476</v>
      </c>
      <c r="D14" s="43">
        <v>100</v>
      </c>
      <c r="E14" s="33" t="s">
        <v>26</v>
      </c>
      <c r="F14" s="33" t="s">
        <v>477</v>
      </c>
      <c r="G14" s="132"/>
      <c r="H14" s="132"/>
      <c r="I14" s="132"/>
      <c r="J14" s="139">
        <v>0</v>
      </c>
      <c r="K14" s="139">
        <f>ROUND((J14*1.095),2)</f>
        <v>0</v>
      </c>
      <c r="L14" s="170">
        <f>D14*J14</f>
        <v>0</v>
      </c>
      <c r="M14" s="171">
        <f>D14*K14</f>
        <v>0</v>
      </c>
    </row>
    <row r="15" spans="1:13" x14ac:dyDescent="0.25">
      <c r="B15" s="32" t="s">
        <v>14</v>
      </c>
      <c r="C15" s="132" t="s">
        <v>478</v>
      </c>
      <c r="D15" s="43">
        <v>60</v>
      </c>
      <c r="E15" s="33" t="s">
        <v>26</v>
      </c>
      <c r="F15" s="33" t="s">
        <v>479</v>
      </c>
      <c r="G15" s="132"/>
      <c r="H15" s="132"/>
      <c r="I15" s="132"/>
      <c r="J15" s="139">
        <v>0</v>
      </c>
      <c r="K15" s="139">
        <f t="shared" ref="K15:K16" si="0">ROUND((J15*1.095),2)</f>
        <v>0</v>
      </c>
      <c r="L15" s="170">
        <f>D15*J15</f>
        <v>0</v>
      </c>
      <c r="M15" s="171">
        <f>D15*K15</f>
        <v>0</v>
      </c>
    </row>
    <row r="16" spans="1:13" x14ac:dyDescent="0.25">
      <c r="A16" s="61"/>
      <c r="B16" s="32" t="s">
        <v>15</v>
      </c>
      <c r="C16" s="134" t="s">
        <v>481</v>
      </c>
      <c r="D16" s="245">
        <v>60</v>
      </c>
      <c r="E16" s="35" t="s">
        <v>26</v>
      </c>
      <c r="F16" s="35" t="s">
        <v>482</v>
      </c>
      <c r="G16" s="265"/>
      <c r="H16" s="298"/>
      <c r="I16" s="34"/>
      <c r="J16" s="139">
        <v>0</v>
      </c>
      <c r="K16" s="139">
        <f t="shared" si="0"/>
        <v>0</v>
      </c>
      <c r="L16" s="170">
        <f t="shared" ref="L16:L50" si="1">D16*J16</f>
        <v>0</v>
      </c>
      <c r="M16" s="171">
        <f t="shared" ref="M16:M50" si="2">D16*K16</f>
        <v>0</v>
      </c>
    </row>
    <row r="17" spans="1:13" x14ac:dyDescent="0.25">
      <c r="A17" s="36"/>
      <c r="B17" s="32" t="s">
        <v>16</v>
      </c>
      <c r="C17" s="132" t="s">
        <v>483</v>
      </c>
      <c r="D17" s="43">
        <v>60</v>
      </c>
      <c r="E17" s="33" t="s">
        <v>26</v>
      </c>
      <c r="F17" s="33" t="s">
        <v>480</v>
      </c>
      <c r="G17" s="265"/>
      <c r="H17" s="266"/>
      <c r="I17" s="34"/>
      <c r="J17" s="139">
        <v>0</v>
      </c>
      <c r="K17" s="139">
        <f t="shared" ref="K17:K50" si="3">ROUND((J17*1.095),2)</f>
        <v>0</v>
      </c>
      <c r="L17" s="170">
        <f t="shared" si="1"/>
        <v>0</v>
      </c>
      <c r="M17" s="171">
        <f t="shared" si="2"/>
        <v>0</v>
      </c>
    </row>
    <row r="18" spans="1:13" x14ac:dyDescent="0.25">
      <c r="A18" s="36"/>
      <c r="B18" s="32" t="s">
        <v>17</v>
      </c>
      <c r="C18" s="132" t="s">
        <v>484</v>
      </c>
      <c r="D18" s="43">
        <v>40</v>
      </c>
      <c r="E18" s="33" t="s">
        <v>26</v>
      </c>
      <c r="F18" s="33" t="s">
        <v>480</v>
      </c>
      <c r="G18" s="265"/>
      <c r="H18" s="266"/>
      <c r="I18" s="34"/>
      <c r="J18" s="139">
        <v>0</v>
      </c>
      <c r="K18" s="139">
        <f t="shared" si="3"/>
        <v>0</v>
      </c>
      <c r="L18" s="170">
        <f t="shared" si="1"/>
        <v>0</v>
      </c>
      <c r="M18" s="171">
        <f t="shared" si="2"/>
        <v>0</v>
      </c>
    </row>
    <row r="19" spans="1:13" x14ac:dyDescent="0.25">
      <c r="A19" s="36"/>
      <c r="B19" s="32" t="s">
        <v>18</v>
      </c>
      <c r="C19" s="132" t="s">
        <v>485</v>
      </c>
      <c r="D19" s="43">
        <v>20</v>
      </c>
      <c r="E19" s="33" t="s">
        <v>26</v>
      </c>
      <c r="F19" s="33" t="s">
        <v>155</v>
      </c>
      <c r="G19" s="265"/>
      <c r="H19" s="266"/>
      <c r="I19" s="34"/>
      <c r="J19" s="139">
        <v>0</v>
      </c>
      <c r="K19" s="139">
        <f t="shared" si="3"/>
        <v>0</v>
      </c>
      <c r="L19" s="170">
        <f t="shared" si="1"/>
        <v>0</v>
      </c>
      <c r="M19" s="171">
        <f t="shared" si="2"/>
        <v>0</v>
      </c>
    </row>
    <row r="20" spans="1:13" x14ac:dyDescent="0.25">
      <c r="A20" s="36"/>
      <c r="B20" s="32" t="s">
        <v>19</v>
      </c>
      <c r="C20" s="132" t="s">
        <v>485</v>
      </c>
      <c r="D20" s="43">
        <v>5</v>
      </c>
      <c r="E20" s="33" t="s">
        <v>26</v>
      </c>
      <c r="F20" s="33" t="s">
        <v>480</v>
      </c>
      <c r="G20" s="265"/>
      <c r="H20" s="266"/>
      <c r="I20" s="267"/>
      <c r="J20" s="139">
        <v>0</v>
      </c>
      <c r="K20" s="139">
        <f t="shared" si="3"/>
        <v>0</v>
      </c>
      <c r="L20" s="170">
        <f t="shared" si="1"/>
        <v>0</v>
      </c>
      <c r="M20" s="171">
        <f t="shared" si="2"/>
        <v>0</v>
      </c>
    </row>
    <row r="21" spans="1:13" x14ac:dyDescent="0.25">
      <c r="A21" s="36"/>
      <c r="B21" s="32" t="s">
        <v>20</v>
      </c>
      <c r="C21" s="132" t="s">
        <v>486</v>
      </c>
      <c r="D21" s="43">
        <v>35</v>
      </c>
      <c r="E21" s="33" t="s">
        <v>26</v>
      </c>
      <c r="F21" s="33" t="s">
        <v>487</v>
      </c>
      <c r="G21" s="265"/>
      <c r="H21" s="266"/>
      <c r="I21" s="34"/>
      <c r="J21" s="139">
        <v>0</v>
      </c>
      <c r="K21" s="139">
        <f t="shared" si="3"/>
        <v>0</v>
      </c>
      <c r="L21" s="170">
        <f t="shared" si="1"/>
        <v>0</v>
      </c>
      <c r="M21" s="171">
        <f t="shared" si="2"/>
        <v>0</v>
      </c>
    </row>
    <row r="22" spans="1:13" x14ac:dyDescent="0.25">
      <c r="A22" s="36"/>
      <c r="B22" s="32" t="s">
        <v>21</v>
      </c>
      <c r="C22" s="132" t="s">
        <v>486</v>
      </c>
      <c r="D22" s="43">
        <v>40</v>
      </c>
      <c r="E22" s="33" t="s">
        <v>26</v>
      </c>
      <c r="F22" s="33" t="s">
        <v>488</v>
      </c>
      <c r="G22" s="265"/>
      <c r="H22" s="266"/>
      <c r="I22" s="34"/>
      <c r="J22" s="139">
        <v>0</v>
      </c>
      <c r="K22" s="139">
        <f t="shared" si="3"/>
        <v>0</v>
      </c>
      <c r="L22" s="170">
        <f t="shared" si="1"/>
        <v>0</v>
      </c>
      <c r="M22" s="171">
        <f t="shared" si="2"/>
        <v>0</v>
      </c>
    </row>
    <row r="23" spans="1:13" x14ac:dyDescent="0.25">
      <c r="A23" s="36"/>
      <c r="B23" s="32" t="s">
        <v>22</v>
      </c>
      <c r="C23" s="132" t="s">
        <v>489</v>
      </c>
      <c r="D23" s="43">
        <v>15</v>
      </c>
      <c r="E23" s="33" t="s">
        <v>26</v>
      </c>
      <c r="F23" s="33" t="s">
        <v>490</v>
      </c>
      <c r="G23" s="265"/>
      <c r="H23" s="266"/>
      <c r="I23" s="34"/>
      <c r="J23" s="139">
        <v>0</v>
      </c>
      <c r="K23" s="139">
        <f t="shared" si="3"/>
        <v>0</v>
      </c>
      <c r="L23" s="170">
        <f t="shared" si="1"/>
        <v>0</v>
      </c>
      <c r="M23" s="171">
        <f t="shared" si="2"/>
        <v>0</v>
      </c>
    </row>
    <row r="24" spans="1:13" x14ac:dyDescent="0.25">
      <c r="A24" s="61"/>
      <c r="B24" s="32" t="s">
        <v>23</v>
      </c>
      <c r="C24" s="134" t="s">
        <v>491</v>
      </c>
      <c r="D24" s="245">
        <v>10</v>
      </c>
      <c r="E24" s="35" t="s">
        <v>26</v>
      </c>
      <c r="F24" s="35" t="s">
        <v>492</v>
      </c>
      <c r="G24" s="265"/>
      <c r="H24" s="298"/>
      <c r="I24" s="267"/>
      <c r="J24" s="139">
        <v>0</v>
      </c>
      <c r="K24" s="139">
        <f t="shared" si="3"/>
        <v>0</v>
      </c>
      <c r="L24" s="170">
        <f t="shared" si="1"/>
        <v>0</v>
      </c>
      <c r="M24" s="171">
        <f t="shared" si="2"/>
        <v>0</v>
      </c>
    </row>
    <row r="25" spans="1:13" x14ac:dyDescent="0.25">
      <c r="A25" s="36"/>
      <c r="B25" s="32" t="s">
        <v>24</v>
      </c>
      <c r="C25" s="132" t="s">
        <v>493</v>
      </c>
      <c r="D25" s="43">
        <v>10</v>
      </c>
      <c r="E25" s="33" t="s">
        <v>26</v>
      </c>
      <c r="F25" s="33" t="s">
        <v>136</v>
      </c>
      <c r="G25" s="265"/>
      <c r="H25" s="266"/>
      <c r="I25" s="267"/>
      <c r="J25" s="139">
        <v>0</v>
      </c>
      <c r="K25" s="139">
        <f t="shared" si="3"/>
        <v>0</v>
      </c>
      <c r="L25" s="170">
        <f t="shared" si="1"/>
        <v>0</v>
      </c>
      <c r="M25" s="171">
        <f t="shared" si="2"/>
        <v>0</v>
      </c>
    </row>
    <row r="26" spans="1:13" x14ac:dyDescent="0.25">
      <c r="A26" s="36"/>
      <c r="B26" s="32" t="s">
        <v>38</v>
      </c>
      <c r="C26" s="132" t="s">
        <v>494</v>
      </c>
      <c r="D26" s="43">
        <v>400</v>
      </c>
      <c r="E26" s="33" t="s">
        <v>26</v>
      </c>
      <c r="F26" s="33" t="s">
        <v>495</v>
      </c>
      <c r="G26" s="265"/>
      <c r="H26" s="266"/>
      <c r="I26" s="34"/>
      <c r="J26" s="139">
        <v>0</v>
      </c>
      <c r="K26" s="139">
        <f t="shared" si="3"/>
        <v>0</v>
      </c>
      <c r="L26" s="170">
        <f t="shared" si="1"/>
        <v>0</v>
      </c>
      <c r="M26" s="171">
        <f t="shared" si="2"/>
        <v>0</v>
      </c>
    </row>
    <row r="27" spans="1:13" x14ac:dyDescent="0.25">
      <c r="A27" s="36"/>
      <c r="B27" s="32" t="s">
        <v>40</v>
      </c>
      <c r="C27" s="132" t="s">
        <v>496</v>
      </c>
      <c r="D27" s="43">
        <v>15</v>
      </c>
      <c r="E27" s="33" t="s">
        <v>26</v>
      </c>
      <c r="F27" s="33" t="s">
        <v>479</v>
      </c>
      <c r="G27" s="268"/>
      <c r="H27" s="266"/>
      <c r="I27" s="34"/>
      <c r="J27" s="139">
        <v>0</v>
      </c>
      <c r="K27" s="139">
        <f t="shared" si="3"/>
        <v>0</v>
      </c>
      <c r="L27" s="170">
        <f t="shared" si="1"/>
        <v>0</v>
      </c>
      <c r="M27" s="171">
        <f t="shared" si="2"/>
        <v>0</v>
      </c>
    </row>
    <row r="28" spans="1:13" x14ac:dyDescent="0.25">
      <c r="A28" s="36"/>
      <c r="B28" s="32" t="s">
        <v>42</v>
      </c>
      <c r="C28" s="132" t="s">
        <v>497</v>
      </c>
      <c r="D28" s="43">
        <v>10</v>
      </c>
      <c r="E28" s="33" t="s">
        <v>26</v>
      </c>
      <c r="F28" s="33" t="s">
        <v>498</v>
      </c>
      <c r="G28" s="265"/>
      <c r="H28" s="266"/>
      <c r="I28" s="34"/>
      <c r="J28" s="139">
        <v>0</v>
      </c>
      <c r="K28" s="139">
        <f t="shared" si="3"/>
        <v>0</v>
      </c>
      <c r="L28" s="170">
        <f t="shared" si="1"/>
        <v>0</v>
      </c>
      <c r="M28" s="171">
        <f t="shared" si="2"/>
        <v>0</v>
      </c>
    </row>
    <row r="29" spans="1:13" x14ac:dyDescent="0.25">
      <c r="A29" s="36"/>
      <c r="B29" s="32" t="s">
        <v>44</v>
      </c>
      <c r="C29" s="132" t="s">
        <v>499</v>
      </c>
      <c r="D29" s="43">
        <v>350</v>
      </c>
      <c r="E29" s="33" t="s">
        <v>26</v>
      </c>
      <c r="F29" s="33" t="s">
        <v>487</v>
      </c>
      <c r="G29" s="268"/>
      <c r="H29" s="266"/>
      <c r="I29" s="34"/>
      <c r="J29" s="139">
        <v>0</v>
      </c>
      <c r="K29" s="139">
        <f t="shared" si="3"/>
        <v>0</v>
      </c>
      <c r="L29" s="170">
        <f t="shared" si="1"/>
        <v>0</v>
      </c>
      <c r="M29" s="171">
        <f t="shared" si="2"/>
        <v>0</v>
      </c>
    </row>
    <row r="30" spans="1:13" x14ac:dyDescent="0.25">
      <c r="A30" s="36"/>
      <c r="B30" s="32" t="s">
        <v>46</v>
      </c>
      <c r="C30" s="132" t="s">
        <v>500</v>
      </c>
      <c r="D30" s="43">
        <v>15</v>
      </c>
      <c r="E30" s="33" t="s">
        <v>26</v>
      </c>
      <c r="F30" s="33" t="s">
        <v>487</v>
      </c>
      <c r="G30" s="265"/>
      <c r="H30" s="266"/>
      <c r="I30" s="34"/>
      <c r="J30" s="139">
        <v>0</v>
      </c>
      <c r="K30" s="139">
        <f t="shared" si="3"/>
        <v>0</v>
      </c>
      <c r="L30" s="170">
        <f t="shared" si="1"/>
        <v>0</v>
      </c>
      <c r="M30" s="171">
        <f t="shared" si="2"/>
        <v>0</v>
      </c>
    </row>
    <row r="31" spans="1:13" x14ac:dyDescent="0.25">
      <c r="A31" s="36"/>
      <c r="B31" s="32" t="s">
        <v>48</v>
      </c>
      <c r="C31" s="132" t="s">
        <v>501</v>
      </c>
      <c r="D31" s="43">
        <v>5</v>
      </c>
      <c r="E31" s="33" t="s">
        <v>26</v>
      </c>
      <c r="F31" s="33" t="s">
        <v>502</v>
      </c>
      <c r="G31" s="265"/>
      <c r="H31" s="266"/>
      <c r="I31" s="34"/>
      <c r="J31" s="139">
        <v>0</v>
      </c>
      <c r="K31" s="139">
        <f t="shared" si="3"/>
        <v>0</v>
      </c>
      <c r="L31" s="170">
        <f t="shared" si="1"/>
        <v>0</v>
      </c>
      <c r="M31" s="171">
        <f t="shared" si="2"/>
        <v>0</v>
      </c>
    </row>
    <row r="32" spans="1:13" x14ac:dyDescent="0.25">
      <c r="A32" s="36"/>
      <c r="B32" s="32" t="s">
        <v>50</v>
      </c>
      <c r="C32" s="132" t="s">
        <v>503</v>
      </c>
      <c r="D32" s="43">
        <v>25</v>
      </c>
      <c r="E32" s="33" t="s">
        <v>26</v>
      </c>
      <c r="F32" s="33" t="s">
        <v>155</v>
      </c>
      <c r="G32" s="265"/>
      <c r="H32" s="266"/>
      <c r="I32" s="34"/>
      <c r="J32" s="139">
        <v>0</v>
      </c>
      <c r="K32" s="139">
        <f t="shared" si="3"/>
        <v>0</v>
      </c>
      <c r="L32" s="170">
        <f t="shared" si="1"/>
        <v>0</v>
      </c>
      <c r="M32" s="171">
        <f t="shared" si="2"/>
        <v>0</v>
      </c>
    </row>
    <row r="33" spans="1:13" ht="12.1" customHeight="1" x14ac:dyDescent="0.25">
      <c r="A33" s="36"/>
      <c r="B33" s="32" t="s">
        <v>52</v>
      </c>
      <c r="C33" s="132" t="s">
        <v>504</v>
      </c>
      <c r="D33" s="43">
        <v>100</v>
      </c>
      <c r="E33" s="33" t="s">
        <v>26</v>
      </c>
      <c r="F33" s="33" t="s">
        <v>487</v>
      </c>
      <c r="G33" s="265"/>
      <c r="H33" s="266"/>
      <c r="I33" s="34"/>
      <c r="J33" s="139">
        <v>0</v>
      </c>
      <c r="K33" s="139">
        <f t="shared" si="3"/>
        <v>0</v>
      </c>
      <c r="L33" s="170">
        <f t="shared" si="1"/>
        <v>0</v>
      </c>
      <c r="M33" s="171">
        <f t="shared" si="2"/>
        <v>0</v>
      </c>
    </row>
    <row r="34" spans="1:13" x14ac:dyDescent="0.25">
      <c r="A34" s="36"/>
      <c r="B34" s="32"/>
      <c r="C34" s="156" t="s">
        <v>505</v>
      </c>
      <c r="D34" s="43"/>
      <c r="E34" s="33"/>
      <c r="F34" s="33"/>
      <c r="G34" s="265"/>
      <c r="H34" s="266"/>
      <c r="I34" s="267"/>
      <c r="J34" s="139"/>
      <c r="K34" s="139"/>
      <c r="L34" s="170"/>
      <c r="M34" s="171"/>
    </row>
    <row r="35" spans="1:13" x14ac:dyDescent="0.25">
      <c r="A35" s="36"/>
      <c r="B35" s="32" t="s">
        <v>54</v>
      </c>
      <c r="C35" s="132" t="s">
        <v>506</v>
      </c>
      <c r="D35" s="43">
        <v>30</v>
      </c>
      <c r="E35" s="33" t="s">
        <v>26</v>
      </c>
      <c r="F35" s="33" t="s">
        <v>507</v>
      </c>
      <c r="G35" s="265"/>
      <c r="H35" s="266"/>
      <c r="I35" s="34"/>
      <c r="J35" s="139">
        <v>0</v>
      </c>
      <c r="K35" s="139">
        <f t="shared" si="3"/>
        <v>0</v>
      </c>
      <c r="L35" s="170">
        <f t="shared" si="1"/>
        <v>0</v>
      </c>
      <c r="M35" s="171">
        <f t="shared" si="2"/>
        <v>0</v>
      </c>
    </row>
    <row r="36" spans="1:13" x14ac:dyDescent="0.25">
      <c r="A36" s="36"/>
      <c r="B36" s="32" t="s">
        <v>56</v>
      </c>
      <c r="C36" s="132" t="s">
        <v>508</v>
      </c>
      <c r="D36" s="43">
        <v>200</v>
      </c>
      <c r="E36" s="33" t="s">
        <v>26</v>
      </c>
      <c r="F36" s="33" t="s">
        <v>480</v>
      </c>
      <c r="G36" s="265"/>
      <c r="H36" s="266"/>
      <c r="I36" s="34"/>
      <c r="J36" s="139">
        <v>0</v>
      </c>
      <c r="K36" s="139">
        <f t="shared" si="3"/>
        <v>0</v>
      </c>
      <c r="L36" s="170">
        <f t="shared" si="1"/>
        <v>0</v>
      </c>
      <c r="M36" s="171">
        <f t="shared" si="2"/>
        <v>0</v>
      </c>
    </row>
    <row r="37" spans="1:13" x14ac:dyDescent="0.25">
      <c r="A37" s="36"/>
      <c r="B37" s="32" t="s">
        <v>58</v>
      </c>
      <c r="C37" s="132" t="s">
        <v>509</v>
      </c>
      <c r="D37" s="43">
        <v>50</v>
      </c>
      <c r="E37" s="33" t="s">
        <v>26</v>
      </c>
      <c r="F37" s="33" t="s">
        <v>510</v>
      </c>
      <c r="G37" s="265"/>
      <c r="H37" s="266"/>
      <c r="I37" s="34"/>
      <c r="J37" s="139">
        <v>0</v>
      </c>
      <c r="K37" s="139">
        <f t="shared" si="3"/>
        <v>0</v>
      </c>
      <c r="L37" s="170">
        <f t="shared" si="1"/>
        <v>0</v>
      </c>
      <c r="M37" s="171">
        <f t="shared" si="2"/>
        <v>0</v>
      </c>
    </row>
    <row r="38" spans="1:13" x14ac:dyDescent="0.25">
      <c r="A38" s="36"/>
      <c r="B38" s="32" t="s">
        <v>60</v>
      </c>
      <c r="C38" s="132" t="s">
        <v>511</v>
      </c>
      <c r="D38" s="43">
        <v>40</v>
      </c>
      <c r="E38" s="33" t="s">
        <v>26</v>
      </c>
      <c r="F38" s="33" t="s">
        <v>480</v>
      </c>
      <c r="G38" s="265"/>
      <c r="H38" s="266"/>
      <c r="I38" s="34"/>
      <c r="J38" s="139">
        <v>0</v>
      </c>
      <c r="K38" s="139">
        <f t="shared" si="3"/>
        <v>0</v>
      </c>
      <c r="L38" s="170">
        <f t="shared" si="1"/>
        <v>0</v>
      </c>
      <c r="M38" s="171">
        <f t="shared" si="2"/>
        <v>0</v>
      </c>
    </row>
    <row r="39" spans="1:13" x14ac:dyDescent="0.25">
      <c r="A39" s="36"/>
      <c r="B39" s="32" t="s">
        <v>62</v>
      </c>
      <c r="C39" s="132" t="s">
        <v>512</v>
      </c>
      <c r="D39" s="43">
        <v>90</v>
      </c>
      <c r="E39" s="33" t="s">
        <v>26</v>
      </c>
      <c r="F39" s="33" t="s">
        <v>480</v>
      </c>
      <c r="G39" s="265"/>
      <c r="H39" s="266"/>
      <c r="I39" s="267"/>
      <c r="J39" s="139">
        <v>0</v>
      </c>
      <c r="K39" s="139">
        <f t="shared" si="3"/>
        <v>0</v>
      </c>
      <c r="L39" s="170">
        <f t="shared" si="1"/>
        <v>0</v>
      </c>
      <c r="M39" s="171">
        <f t="shared" si="2"/>
        <v>0</v>
      </c>
    </row>
    <row r="40" spans="1:13" x14ac:dyDescent="0.25">
      <c r="A40" s="36"/>
      <c r="B40" s="32" t="s">
        <v>64</v>
      </c>
      <c r="C40" s="132" t="s">
        <v>513</v>
      </c>
      <c r="D40" s="43">
        <v>15</v>
      </c>
      <c r="E40" s="33" t="s">
        <v>26</v>
      </c>
      <c r="F40" s="33" t="s">
        <v>498</v>
      </c>
      <c r="G40" s="265"/>
      <c r="H40" s="266"/>
      <c r="I40" s="269"/>
      <c r="J40" s="139">
        <v>0</v>
      </c>
      <c r="K40" s="139">
        <f t="shared" si="3"/>
        <v>0</v>
      </c>
      <c r="L40" s="170">
        <f t="shared" si="1"/>
        <v>0</v>
      </c>
      <c r="M40" s="171">
        <f t="shared" si="2"/>
        <v>0</v>
      </c>
    </row>
    <row r="41" spans="1:13" x14ac:dyDescent="0.25">
      <c r="A41" s="36"/>
      <c r="B41" s="32" t="s">
        <v>66</v>
      </c>
      <c r="C41" s="132" t="s">
        <v>514</v>
      </c>
      <c r="D41" s="43">
        <v>90</v>
      </c>
      <c r="E41" s="33" t="s">
        <v>26</v>
      </c>
      <c r="F41" s="33" t="s">
        <v>480</v>
      </c>
      <c r="G41" s="265"/>
      <c r="H41" s="266"/>
      <c r="I41" s="34"/>
      <c r="J41" s="139">
        <v>0</v>
      </c>
      <c r="K41" s="139">
        <f t="shared" si="3"/>
        <v>0</v>
      </c>
      <c r="L41" s="170">
        <f t="shared" si="1"/>
        <v>0</v>
      </c>
      <c r="M41" s="171">
        <f t="shared" si="2"/>
        <v>0</v>
      </c>
    </row>
    <row r="42" spans="1:13" x14ac:dyDescent="0.25">
      <c r="A42" s="61"/>
      <c r="B42" s="32" t="s">
        <v>68</v>
      </c>
      <c r="C42" s="134" t="s">
        <v>515</v>
      </c>
      <c r="D42" s="245">
        <v>50</v>
      </c>
      <c r="E42" s="35" t="s">
        <v>26</v>
      </c>
      <c r="F42" s="35" t="s">
        <v>516</v>
      </c>
      <c r="G42" s="265"/>
      <c r="H42" s="298"/>
      <c r="I42" s="38"/>
      <c r="J42" s="139">
        <v>0</v>
      </c>
      <c r="K42" s="139">
        <f t="shared" si="3"/>
        <v>0</v>
      </c>
      <c r="L42" s="170">
        <f t="shared" si="1"/>
        <v>0</v>
      </c>
      <c r="M42" s="171">
        <f t="shared" si="2"/>
        <v>0</v>
      </c>
    </row>
    <row r="43" spans="1:13" x14ac:dyDescent="0.25">
      <c r="A43" s="61"/>
      <c r="B43" s="32"/>
      <c r="C43" s="156" t="s">
        <v>518</v>
      </c>
      <c r="D43" s="245"/>
      <c r="E43" s="35"/>
      <c r="F43" s="35"/>
      <c r="G43" s="265"/>
      <c r="H43" s="298"/>
      <c r="I43" s="34"/>
      <c r="J43" s="139"/>
      <c r="K43" s="139"/>
      <c r="L43" s="170"/>
      <c r="M43" s="171"/>
    </row>
    <row r="44" spans="1:13" x14ac:dyDescent="0.25">
      <c r="A44" s="36"/>
      <c r="B44" s="32" t="s">
        <v>70</v>
      </c>
      <c r="C44" s="132" t="s">
        <v>519</v>
      </c>
      <c r="D44" s="43">
        <v>200</v>
      </c>
      <c r="E44" s="33" t="s">
        <v>26</v>
      </c>
      <c r="F44" s="33" t="s">
        <v>517</v>
      </c>
      <c r="G44" s="265"/>
      <c r="H44" s="266"/>
      <c r="I44" s="34"/>
      <c r="J44" s="139">
        <v>0</v>
      </c>
      <c r="K44" s="139">
        <f t="shared" si="3"/>
        <v>0</v>
      </c>
      <c r="L44" s="170">
        <f t="shared" si="1"/>
        <v>0</v>
      </c>
      <c r="M44" s="171">
        <f t="shared" si="2"/>
        <v>0</v>
      </c>
    </row>
    <row r="45" spans="1:13" x14ac:dyDescent="0.25">
      <c r="A45" s="36"/>
      <c r="B45" s="32" t="s">
        <v>72</v>
      </c>
      <c r="C45" s="132" t="s">
        <v>520</v>
      </c>
      <c r="D45" s="43">
        <v>200</v>
      </c>
      <c r="E45" s="33" t="s">
        <v>26</v>
      </c>
      <c r="F45" s="33" t="s">
        <v>479</v>
      </c>
      <c r="G45" s="265"/>
      <c r="H45" s="266"/>
      <c r="I45" s="269"/>
      <c r="J45" s="139">
        <v>0</v>
      </c>
      <c r="K45" s="139">
        <f t="shared" si="3"/>
        <v>0</v>
      </c>
      <c r="L45" s="170">
        <f t="shared" si="1"/>
        <v>0</v>
      </c>
      <c r="M45" s="171">
        <f t="shared" si="2"/>
        <v>0</v>
      </c>
    </row>
    <row r="46" spans="1:13" x14ac:dyDescent="0.25">
      <c r="A46" s="36"/>
      <c r="B46" s="32" t="s">
        <v>74</v>
      </c>
      <c r="C46" s="132" t="s">
        <v>521</v>
      </c>
      <c r="D46" s="43">
        <v>400</v>
      </c>
      <c r="E46" s="33" t="s">
        <v>26</v>
      </c>
      <c r="F46" s="33" t="s">
        <v>190</v>
      </c>
      <c r="G46" s="265"/>
      <c r="H46" s="266"/>
      <c r="I46" s="34"/>
      <c r="J46" s="139">
        <v>0</v>
      </c>
      <c r="K46" s="139">
        <f t="shared" si="3"/>
        <v>0</v>
      </c>
      <c r="L46" s="170">
        <f t="shared" si="1"/>
        <v>0</v>
      </c>
      <c r="M46" s="171">
        <f t="shared" si="2"/>
        <v>0</v>
      </c>
    </row>
    <row r="47" spans="1:13" ht="12.1" customHeight="1" x14ac:dyDescent="0.25">
      <c r="A47" s="36"/>
      <c r="B47" s="32" t="s">
        <v>76</v>
      </c>
      <c r="C47" s="132" t="s">
        <v>522</v>
      </c>
      <c r="D47" s="43">
        <v>20</v>
      </c>
      <c r="E47" s="33" t="s">
        <v>26</v>
      </c>
      <c r="F47" s="33" t="s">
        <v>523</v>
      </c>
      <c r="G47" s="265"/>
      <c r="H47" s="266"/>
      <c r="I47" s="269"/>
      <c r="J47" s="139">
        <v>0</v>
      </c>
      <c r="K47" s="139">
        <f t="shared" si="3"/>
        <v>0</v>
      </c>
      <c r="L47" s="170">
        <f t="shared" si="1"/>
        <v>0</v>
      </c>
      <c r="M47" s="171">
        <f t="shared" si="2"/>
        <v>0</v>
      </c>
    </row>
    <row r="48" spans="1:13" ht="12.1" customHeight="1" x14ac:dyDescent="0.25">
      <c r="A48" s="36"/>
      <c r="B48" s="32" t="s">
        <v>78</v>
      </c>
      <c r="C48" s="132" t="s">
        <v>524</v>
      </c>
      <c r="D48" s="43">
        <v>20</v>
      </c>
      <c r="E48" s="33" t="s">
        <v>26</v>
      </c>
      <c r="F48" s="33" t="s">
        <v>525</v>
      </c>
      <c r="G48" s="265"/>
      <c r="H48" s="266"/>
      <c r="I48" s="269"/>
      <c r="J48" s="139">
        <v>0</v>
      </c>
      <c r="K48" s="139">
        <f t="shared" si="3"/>
        <v>0</v>
      </c>
      <c r="L48" s="170">
        <f t="shared" si="1"/>
        <v>0</v>
      </c>
      <c r="M48" s="171">
        <f t="shared" si="2"/>
        <v>0</v>
      </c>
    </row>
    <row r="49" spans="1:13" x14ac:dyDescent="0.25">
      <c r="A49" s="36"/>
      <c r="B49" s="32" t="s">
        <v>80</v>
      </c>
      <c r="C49" s="132" t="s">
        <v>526</v>
      </c>
      <c r="D49" s="43">
        <v>45</v>
      </c>
      <c r="E49" s="33" t="s">
        <v>26</v>
      </c>
      <c r="F49" s="33" t="s">
        <v>527</v>
      </c>
      <c r="G49" s="265"/>
      <c r="H49" s="266"/>
      <c r="I49" s="269"/>
      <c r="J49" s="139">
        <v>0</v>
      </c>
      <c r="K49" s="139">
        <f t="shared" si="3"/>
        <v>0</v>
      </c>
      <c r="L49" s="170">
        <f t="shared" si="1"/>
        <v>0</v>
      </c>
      <c r="M49" s="171">
        <f t="shared" si="2"/>
        <v>0</v>
      </c>
    </row>
    <row r="50" spans="1:13" ht="14.3" thickBot="1" x14ac:dyDescent="0.3">
      <c r="A50" s="36"/>
      <c r="B50" s="195" t="s">
        <v>82</v>
      </c>
      <c r="C50" s="235" t="s">
        <v>528</v>
      </c>
      <c r="D50" s="226">
        <v>50</v>
      </c>
      <c r="E50" s="196" t="s">
        <v>26</v>
      </c>
      <c r="F50" s="196" t="s">
        <v>482</v>
      </c>
      <c r="G50" s="271"/>
      <c r="H50" s="272"/>
      <c r="I50" s="197"/>
      <c r="J50" s="139">
        <v>0</v>
      </c>
      <c r="K50" s="139">
        <f t="shared" si="3"/>
        <v>0</v>
      </c>
      <c r="L50" s="170">
        <f t="shared" si="1"/>
        <v>0</v>
      </c>
      <c r="M50" s="171">
        <f t="shared" si="2"/>
        <v>0</v>
      </c>
    </row>
    <row r="51" spans="1:13" s="2" customFormat="1" ht="16.5" customHeight="1" thickBot="1" x14ac:dyDescent="0.3">
      <c r="B51" s="180"/>
      <c r="C51" s="366" t="s">
        <v>129</v>
      </c>
      <c r="D51" s="367"/>
      <c r="E51" s="367"/>
      <c r="F51" s="367"/>
      <c r="G51" s="367"/>
      <c r="H51" s="368"/>
      <c r="I51" s="368"/>
      <c r="J51" s="367"/>
      <c r="K51" s="369"/>
      <c r="L51" s="181">
        <f>SUM(L13:L50)</f>
        <v>0</v>
      </c>
      <c r="M51" s="181">
        <f>SUM(M13:M50)</f>
        <v>0</v>
      </c>
    </row>
    <row r="52" spans="1:13" s="16" customFormat="1" ht="15.65" x14ac:dyDescent="0.25">
      <c r="D52" s="17"/>
      <c r="E52" s="17"/>
      <c r="F52" s="17"/>
      <c r="G52" s="17"/>
      <c r="H52" s="17"/>
      <c r="I52" s="17"/>
      <c r="J52" s="18"/>
      <c r="K52" s="18"/>
      <c r="L52" s="19"/>
      <c r="M52" s="19"/>
    </row>
    <row r="53" spans="1:13" s="9" customFormat="1" ht="15.65" x14ac:dyDescent="0.25">
      <c r="B53" s="318" t="s">
        <v>920</v>
      </c>
      <c r="J53" s="326"/>
      <c r="K53" s="326"/>
      <c r="L53" s="327"/>
      <c r="M53" s="327"/>
    </row>
    <row r="54" spans="1:13" s="9" customFormat="1" ht="15.65" x14ac:dyDescent="0.25">
      <c r="B54" s="319" t="s">
        <v>986</v>
      </c>
      <c r="F54" s="315"/>
      <c r="G54" s="320"/>
      <c r="J54" s="326"/>
      <c r="K54" s="326"/>
      <c r="L54" s="327"/>
      <c r="M54" s="327"/>
    </row>
    <row r="55" spans="1:13" s="9" customFormat="1" ht="15.65" x14ac:dyDescent="0.25">
      <c r="B55" s="316" t="s">
        <v>987</v>
      </c>
      <c r="F55" s="315"/>
      <c r="J55" s="326"/>
      <c r="K55" s="326"/>
      <c r="L55" s="327"/>
      <c r="M55" s="327"/>
    </row>
    <row r="56" spans="1:13" s="9" customFormat="1" ht="15.65" x14ac:dyDescent="0.25">
      <c r="B56" s="316" t="s">
        <v>988</v>
      </c>
      <c r="F56" s="315"/>
      <c r="J56" s="326"/>
      <c r="K56" s="326"/>
      <c r="L56" s="327"/>
      <c r="M56" s="327"/>
    </row>
    <row r="57" spans="1:13" s="9" customFormat="1" ht="15.65" x14ac:dyDescent="0.25">
      <c r="B57" s="314" t="s">
        <v>1058</v>
      </c>
      <c r="C57" s="51"/>
      <c r="D57" s="51"/>
      <c r="E57" s="51"/>
      <c r="F57" s="321"/>
      <c r="G57" s="51"/>
      <c r="H57" s="51"/>
      <c r="J57" s="326"/>
      <c r="K57" s="326"/>
      <c r="L57" s="327"/>
      <c r="M57" s="327"/>
    </row>
    <row r="58" spans="1:13" s="9" customFormat="1" ht="15.65" x14ac:dyDescent="0.25">
      <c r="B58" s="314" t="s">
        <v>1057</v>
      </c>
      <c r="C58" s="51"/>
      <c r="D58" s="51"/>
      <c r="E58" s="51"/>
      <c r="F58" s="315"/>
      <c r="I58" s="51"/>
      <c r="J58" s="329"/>
      <c r="K58" s="329"/>
      <c r="L58" s="327"/>
      <c r="M58" s="327"/>
    </row>
    <row r="59" spans="1:13" s="9" customFormat="1" ht="15.65" x14ac:dyDescent="0.25">
      <c r="B59" s="322"/>
      <c r="C59" s="323"/>
      <c r="D59" s="323"/>
      <c r="E59" s="323"/>
      <c r="F59" s="324"/>
      <c r="G59" s="323"/>
      <c r="H59" s="323"/>
      <c r="J59" s="326"/>
      <c r="K59" s="326"/>
      <c r="L59" s="327"/>
      <c r="M59" s="327"/>
    </row>
    <row r="60" spans="1:13" s="323" customFormat="1" ht="15.65" x14ac:dyDescent="0.25">
      <c r="B60" s="319" t="s">
        <v>1012</v>
      </c>
      <c r="F60" s="324"/>
      <c r="J60" s="330"/>
      <c r="K60" s="330"/>
      <c r="L60" s="331"/>
      <c r="M60" s="331"/>
    </row>
    <row r="61" spans="1:13" s="323" customFormat="1" ht="15.65" x14ac:dyDescent="0.25">
      <c r="B61" s="325" t="s">
        <v>1013</v>
      </c>
      <c r="F61" s="324"/>
      <c r="J61" s="330"/>
      <c r="K61" s="330"/>
      <c r="L61" s="331"/>
      <c r="M61" s="331"/>
    </row>
    <row r="62" spans="1:13" s="323" customFormat="1" ht="15.65" x14ac:dyDescent="0.25">
      <c r="B62" s="325"/>
      <c r="F62" s="324"/>
      <c r="J62" s="330"/>
      <c r="K62" s="330"/>
      <c r="L62" s="331"/>
      <c r="M62" s="331"/>
    </row>
    <row r="63" spans="1:13" s="323" customFormat="1" ht="15.65" x14ac:dyDescent="0.25">
      <c r="B63" s="320" t="s">
        <v>132</v>
      </c>
      <c r="C63" s="9"/>
      <c r="G63" s="9"/>
      <c r="J63" s="330"/>
      <c r="K63" s="330"/>
      <c r="L63" s="331"/>
      <c r="M63" s="331"/>
    </row>
  </sheetData>
  <mergeCells count="10">
    <mergeCell ref="L9:L11"/>
    <mergeCell ref="M9:M11"/>
    <mergeCell ref="J10:J11"/>
    <mergeCell ref="G11:I11"/>
    <mergeCell ref="B9:B11"/>
    <mergeCell ref="C9:C11"/>
    <mergeCell ref="D9:D11"/>
    <mergeCell ref="E9:E11"/>
    <mergeCell ref="H9:H10"/>
    <mergeCell ref="I9:I10"/>
  </mergeCells>
  <pageMargins left="0.31496062992125984" right="0.31496062992125984" top="0.35433070866141736" bottom="0.35433070866141736" header="0.31496062992125984" footer="0.31496062992125984"/>
  <pageSetup paperSize="9" scale="68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5"/>
  <sheetViews>
    <sheetView workbookViewId="0">
      <selection activeCell="B8" sqref="B8"/>
    </sheetView>
  </sheetViews>
  <sheetFormatPr defaultColWidth="8.875" defaultRowHeight="13.6" x14ac:dyDescent="0.25"/>
  <cols>
    <col min="1" max="1" width="1.375" style="23" customWidth="1"/>
    <col min="2" max="2" width="5.75" style="23" customWidth="1"/>
    <col min="3" max="3" width="50.75" style="23" customWidth="1"/>
    <col min="4" max="5" width="7.75" style="24" customWidth="1"/>
    <col min="6" max="6" width="15.75" style="24" customWidth="1"/>
    <col min="7" max="7" width="30.75" style="24" customWidth="1"/>
    <col min="8" max="8" width="15.75" style="24" customWidth="1"/>
    <col min="9" max="10" width="15.75" style="26" customWidth="1"/>
    <col min="11" max="12" width="15.75" style="27" customWidth="1"/>
    <col min="13" max="16384" width="8.875" style="23"/>
  </cols>
  <sheetData>
    <row r="1" spans="1:253" s="20" customFormat="1" ht="15.8" customHeight="1" x14ac:dyDescent="0.25">
      <c r="B1" s="3"/>
      <c r="D1" s="22"/>
      <c r="E1" s="22"/>
      <c r="F1" s="22"/>
      <c r="G1" s="22"/>
      <c r="H1" s="22"/>
      <c r="I1" s="21"/>
      <c r="J1" s="21"/>
      <c r="K1" s="301"/>
      <c r="L1" s="91"/>
    </row>
    <row r="2" spans="1:253" s="20" customFormat="1" ht="15.8" customHeight="1" x14ac:dyDescent="0.25">
      <c r="B2" s="51" t="s">
        <v>0</v>
      </c>
      <c r="C2" s="51"/>
      <c r="D2" s="22"/>
      <c r="E2" s="299"/>
      <c r="F2" s="22"/>
      <c r="G2" s="22"/>
      <c r="H2" s="22"/>
      <c r="I2" s="21"/>
      <c r="J2" s="21"/>
      <c r="K2" s="301"/>
      <c r="L2" s="301"/>
    </row>
    <row r="3" spans="1:253" s="20" customFormat="1" ht="15.8" customHeight="1" x14ac:dyDescent="0.25">
      <c r="B3" s="51"/>
      <c r="C3" s="51"/>
      <c r="D3" s="22"/>
      <c r="E3" s="299"/>
      <c r="F3" s="22"/>
      <c r="G3" s="22"/>
      <c r="H3" s="22"/>
      <c r="I3" s="21"/>
      <c r="J3" s="21"/>
      <c r="K3" s="301"/>
      <c r="L3" s="301"/>
    </row>
    <row r="4" spans="1:253" s="20" customFormat="1" ht="15.8" customHeight="1" x14ac:dyDescent="0.25">
      <c r="B4" s="51" t="s">
        <v>1</v>
      </c>
      <c r="C4" s="51"/>
      <c r="D4" s="22"/>
      <c r="E4" s="299"/>
      <c r="F4" s="22"/>
      <c r="G4" s="22"/>
      <c r="H4" s="22"/>
      <c r="I4" s="21"/>
      <c r="J4" s="21"/>
      <c r="K4" s="301"/>
      <c r="L4" s="301"/>
    </row>
    <row r="5" spans="1:253" s="20" customFormat="1" ht="15.8" customHeight="1" x14ac:dyDescent="0.25">
      <c r="B5" s="51"/>
      <c r="C5" s="51"/>
      <c r="D5" s="22"/>
      <c r="E5" s="299"/>
      <c r="F5" s="22"/>
      <c r="G5" s="22"/>
      <c r="H5" s="22"/>
      <c r="I5" s="21"/>
      <c r="J5" s="21"/>
      <c r="K5" s="301"/>
      <c r="L5" s="301"/>
    </row>
    <row r="6" spans="1:253" s="20" customFormat="1" ht="15.8" customHeight="1" x14ac:dyDescent="0.25">
      <c r="B6" s="51"/>
      <c r="C6" s="51"/>
      <c r="D6" s="22"/>
      <c r="E6" s="22"/>
      <c r="F6" s="22"/>
      <c r="G6" s="22"/>
      <c r="H6" s="22"/>
      <c r="I6" s="21"/>
      <c r="J6" s="21"/>
      <c r="K6" s="301"/>
      <c r="L6" s="301"/>
    </row>
    <row r="7" spans="1:253" s="20" customFormat="1" ht="15.8" customHeight="1" x14ac:dyDescent="0.25">
      <c r="B7" s="206" t="s">
        <v>446</v>
      </c>
      <c r="C7" s="206"/>
      <c r="D7" s="22"/>
      <c r="E7" s="22"/>
      <c r="F7" s="22"/>
      <c r="G7" s="22"/>
      <c r="H7" s="22"/>
      <c r="I7" s="21"/>
      <c r="J7" s="21"/>
      <c r="K7" s="301"/>
      <c r="L7" s="301"/>
    </row>
    <row r="8" spans="1:253" ht="15.8" customHeight="1" thickBot="1" x14ac:dyDescent="0.3">
      <c r="B8" s="88"/>
    </row>
    <row r="9" spans="1:253" s="391" customFormat="1" ht="25.5" customHeight="1" x14ac:dyDescent="0.25">
      <c r="B9" s="428" t="s">
        <v>3</v>
      </c>
      <c r="C9" s="428" t="s">
        <v>4</v>
      </c>
      <c r="D9" s="428" t="s">
        <v>612</v>
      </c>
      <c r="E9" s="428" t="s">
        <v>5</v>
      </c>
      <c r="F9" s="389" t="s">
        <v>320</v>
      </c>
      <c r="G9" s="428" t="s">
        <v>134</v>
      </c>
      <c r="H9" s="428" t="s">
        <v>6</v>
      </c>
      <c r="I9" s="390" t="s">
        <v>7</v>
      </c>
      <c r="J9" s="390" t="s">
        <v>8</v>
      </c>
      <c r="K9" s="431" t="s">
        <v>9</v>
      </c>
      <c r="L9" s="431" t="s">
        <v>10</v>
      </c>
    </row>
    <row r="10" spans="1:253" s="391" customFormat="1" ht="31.6" customHeight="1" thickBot="1" x14ac:dyDescent="0.3">
      <c r="B10" s="429"/>
      <c r="C10" s="429"/>
      <c r="D10" s="429"/>
      <c r="E10" s="429"/>
      <c r="F10" s="392" t="s">
        <v>321</v>
      </c>
      <c r="G10" s="429"/>
      <c r="H10" s="429"/>
      <c r="I10" s="432" t="s">
        <v>1051</v>
      </c>
      <c r="J10" s="393" t="s">
        <v>11</v>
      </c>
      <c r="K10" s="432"/>
      <c r="L10" s="432"/>
    </row>
    <row r="11" spans="1:253" s="391" customFormat="1" ht="14.95" customHeight="1" thickBot="1" x14ac:dyDescent="0.3">
      <c r="B11" s="430"/>
      <c r="C11" s="430"/>
      <c r="D11" s="430"/>
      <c r="E11" s="430"/>
      <c r="F11" s="435" t="s">
        <v>12</v>
      </c>
      <c r="G11" s="436"/>
      <c r="H11" s="437"/>
      <c r="I11" s="433"/>
      <c r="J11" s="395"/>
      <c r="K11" s="433"/>
      <c r="L11" s="433"/>
    </row>
    <row r="12" spans="1:253" s="391" customFormat="1" ht="16.3" thickBot="1" x14ac:dyDescent="0.3">
      <c r="B12" s="396" t="s">
        <v>13</v>
      </c>
      <c r="C12" s="396" t="s">
        <v>14</v>
      </c>
      <c r="D12" s="397" t="s">
        <v>15</v>
      </c>
      <c r="E12" s="397" t="s">
        <v>16</v>
      </c>
      <c r="F12" s="398" t="s">
        <v>17</v>
      </c>
      <c r="G12" s="397" t="s">
        <v>18</v>
      </c>
      <c r="H12" s="397" t="s">
        <v>19</v>
      </c>
      <c r="I12" s="397" t="s">
        <v>20</v>
      </c>
      <c r="J12" s="397" t="s">
        <v>21</v>
      </c>
      <c r="K12" s="397" t="s">
        <v>22</v>
      </c>
      <c r="L12" s="397" t="s">
        <v>23</v>
      </c>
    </row>
    <row r="13" spans="1:253" x14ac:dyDescent="0.25">
      <c r="A13" s="36"/>
      <c r="B13" s="28" t="s">
        <v>13</v>
      </c>
      <c r="C13" s="203" t="s">
        <v>447</v>
      </c>
      <c r="D13" s="225">
        <v>10</v>
      </c>
      <c r="E13" s="29" t="s">
        <v>26</v>
      </c>
      <c r="F13" s="262"/>
      <c r="G13" s="263"/>
      <c r="H13" s="264"/>
      <c r="I13" s="189">
        <v>0</v>
      </c>
      <c r="J13" s="189">
        <f>ROUND((I13*1.095),2)</f>
        <v>0</v>
      </c>
      <c r="K13" s="190">
        <f>D13*I13</f>
        <v>0</v>
      </c>
      <c r="L13" s="191">
        <f>D13*J13</f>
        <v>0</v>
      </c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  <c r="GI13" s="36"/>
      <c r="GJ13" s="36"/>
      <c r="GK13" s="36"/>
      <c r="GL13" s="36"/>
      <c r="GM13" s="36"/>
      <c r="GN13" s="36"/>
      <c r="GO13" s="36"/>
      <c r="GP13" s="36"/>
      <c r="GQ13" s="36"/>
      <c r="GR13" s="36"/>
      <c r="GS13" s="36"/>
      <c r="GT13" s="36"/>
      <c r="GU13" s="36"/>
      <c r="GV13" s="36"/>
      <c r="GW13" s="36"/>
      <c r="GX13" s="36"/>
      <c r="GY13" s="36"/>
      <c r="GZ13" s="36"/>
      <c r="HA13" s="36"/>
      <c r="HB13" s="36"/>
      <c r="HC13" s="36"/>
      <c r="HD13" s="36"/>
      <c r="HE13" s="36"/>
      <c r="HF13" s="36"/>
      <c r="HG13" s="36"/>
      <c r="HH13" s="36"/>
      <c r="HI13" s="36"/>
      <c r="HJ13" s="36"/>
      <c r="HK13" s="36"/>
      <c r="HL13" s="36"/>
      <c r="HM13" s="36"/>
      <c r="HN13" s="36"/>
      <c r="HO13" s="36"/>
      <c r="HP13" s="36"/>
      <c r="HQ13" s="36"/>
      <c r="HR13" s="36"/>
      <c r="HS13" s="36"/>
      <c r="HT13" s="36"/>
      <c r="HU13" s="36"/>
      <c r="HV13" s="36"/>
      <c r="HW13" s="36"/>
      <c r="HX13" s="36"/>
      <c r="HY13" s="36"/>
      <c r="HZ13" s="36"/>
      <c r="IA13" s="36"/>
      <c r="IB13" s="36"/>
      <c r="IC13" s="36"/>
      <c r="ID13" s="36"/>
      <c r="IE13" s="36"/>
      <c r="IF13" s="36"/>
      <c r="IG13" s="36"/>
      <c r="IH13" s="36"/>
      <c r="II13" s="36"/>
      <c r="IJ13" s="36"/>
      <c r="IK13" s="36"/>
      <c r="IL13" s="36"/>
      <c r="IM13" s="36"/>
      <c r="IN13" s="36"/>
      <c r="IO13" s="36"/>
      <c r="IP13" s="36"/>
      <c r="IQ13" s="36"/>
      <c r="IR13" s="36"/>
      <c r="IS13" s="36"/>
    </row>
    <row r="14" spans="1:253" x14ac:dyDescent="0.25">
      <c r="A14" s="36"/>
      <c r="B14" s="32" t="s">
        <v>14</v>
      </c>
      <c r="C14" s="132" t="s">
        <v>448</v>
      </c>
      <c r="D14" s="43">
        <v>40</v>
      </c>
      <c r="E14" s="33" t="s">
        <v>26</v>
      </c>
      <c r="F14" s="265"/>
      <c r="G14" s="266"/>
      <c r="H14" s="267"/>
      <c r="I14" s="139">
        <v>0</v>
      </c>
      <c r="J14" s="139">
        <f t="shared" ref="J14" si="0">ROUND((I14*1.095),2)</f>
        <v>0</v>
      </c>
      <c r="K14" s="124">
        <f t="shared" ref="K14" si="1">D14*I14</f>
        <v>0</v>
      </c>
      <c r="L14" s="125">
        <f t="shared" ref="L14" si="2">D14*J14</f>
        <v>0</v>
      </c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  <c r="GO14" s="36"/>
      <c r="GP14" s="36"/>
      <c r="GQ14" s="36"/>
      <c r="GR14" s="36"/>
      <c r="GS14" s="36"/>
      <c r="GT14" s="36"/>
      <c r="GU14" s="36"/>
      <c r="GV14" s="36"/>
      <c r="GW14" s="36"/>
      <c r="GX14" s="36"/>
      <c r="GY14" s="36"/>
      <c r="GZ14" s="36"/>
      <c r="HA14" s="36"/>
      <c r="HB14" s="36"/>
      <c r="HC14" s="36"/>
      <c r="HD14" s="36"/>
      <c r="HE14" s="36"/>
      <c r="HF14" s="36"/>
      <c r="HG14" s="36"/>
      <c r="HH14" s="36"/>
      <c r="HI14" s="36"/>
      <c r="HJ14" s="36"/>
      <c r="HK14" s="36"/>
      <c r="HL14" s="36"/>
      <c r="HM14" s="36"/>
      <c r="HN14" s="36"/>
      <c r="HO14" s="36"/>
      <c r="HP14" s="36"/>
      <c r="HQ14" s="36"/>
      <c r="HR14" s="36"/>
      <c r="HS14" s="36"/>
      <c r="HT14" s="36"/>
      <c r="HU14" s="36"/>
      <c r="HV14" s="36"/>
      <c r="HW14" s="36"/>
      <c r="HX14" s="36"/>
      <c r="HY14" s="36"/>
      <c r="HZ14" s="36"/>
      <c r="IA14" s="36"/>
      <c r="IB14" s="36"/>
      <c r="IC14" s="36"/>
      <c r="ID14" s="36"/>
      <c r="IE14" s="36"/>
      <c r="IF14" s="36"/>
      <c r="IG14" s="36"/>
      <c r="IH14" s="36"/>
      <c r="II14" s="36"/>
      <c r="IJ14" s="36"/>
      <c r="IK14" s="36"/>
      <c r="IL14" s="36"/>
      <c r="IM14" s="36"/>
      <c r="IN14" s="36"/>
      <c r="IO14" s="36"/>
      <c r="IP14" s="36"/>
      <c r="IQ14" s="36"/>
      <c r="IR14" s="36"/>
      <c r="IS14" s="36"/>
    </row>
    <row r="15" spans="1:253" x14ac:dyDescent="0.25">
      <c r="A15" s="36"/>
      <c r="B15" s="32" t="s">
        <v>15</v>
      </c>
      <c r="C15" s="132" t="s">
        <v>449</v>
      </c>
      <c r="D15" s="43">
        <v>20</v>
      </c>
      <c r="E15" s="33" t="s">
        <v>26</v>
      </c>
      <c r="F15" s="265"/>
      <c r="G15" s="266"/>
      <c r="H15" s="34"/>
      <c r="I15" s="139">
        <v>0</v>
      </c>
      <c r="J15" s="139">
        <f t="shared" ref="J15:J16" si="3">ROUND((I15*1.095),2)</f>
        <v>0</v>
      </c>
      <c r="K15" s="124">
        <f t="shared" ref="K15:K16" si="4">D15*I15</f>
        <v>0</v>
      </c>
      <c r="L15" s="125">
        <f t="shared" ref="L15:L16" si="5">D15*J15</f>
        <v>0</v>
      </c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  <c r="HA15" s="36"/>
      <c r="HB15" s="36"/>
      <c r="HC15" s="36"/>
      <c r="HD15" s="36"/>
      <c r="HE15" s="36"/>
      <c r="HF15" s="36"/>
      <c r="HG15" s="36"/>
      <c r="HH15" s="36"/>
      <c r="HI15" s="36"/>
      <c r="HJ15" s="36"/>
      <c r="HK15" s="36"/>
      <c r="HL15" s="36"/>
      <c r="HM15" s="36"/>
      <c r="HN15" s="36"/>
      <c r="HO15" s="36"/>
      <c r="HP15" s="36"/>
      <c r="HQ15" s="36"/>
      <c r="HR15" s="36"/>
      <c r="HS15" s="36"/>
      <c r="HT15" s="36"/>
      <c r="HU15" s="36"/>
      <c r="HV15" s="36"/>
      <c r="HW15" s="36"/>
      <c r="HX15" s="36"/>
      <c r="HY15" s="36"/>
      <c r="HZ15" s="36"/>
      <c r="IA15" s="36"/>
      <c r="IB15" s="36"/>
      <c r="IC15" s="36"/>
      <c r="ID15" s="36"/>
      <c r="IE15" s="36"/>
      <c r="IF15" s="36"/>
      <c r="IG15" s="36"/>
      <c r="IH15" s="36"/>
      <c r="II15" s="36"/>
      <c r="IJ15" s="36"/>
      <c r="IK15" s="36"/>
      <c r="IL15" s="36"/>
      <c r="IM15" s="36"/>
      <c r="IN15" s="36"/>
      <c r="IO15" s="36"/>
      <c r="IP15" s="36"/>
      <c r="IQ15" s="36"/>
      <c r="IR15" s="36"/>
      <c r="IS15" s="36"/>
    </row>
    <row r="16" spans="1:253" x14ac:dyDescent="0.25">
      <c r="A16" s="36"/>
      <c r="B16" s="32" t="s">
        <v>16</v>
      </c>
      <c r="C16" s="132" t="s">
        <v>450</v>
      </c>
      <c r="D16" s="43">
        <v>5</v>
      </c>
      <c r="E16" s="33" t="s">
        <v>26</v>
      </c>
      <c r="F16" s="265"/>
      <c r="G16" s="266"/>
      <c r="H16" s="34"/>
      <c r="I16" s="139">
        <v>0</v>
      </c>
      <c r="J16" s="139">
        <f t="shared" si="3"/>
        <v>0</v>
      </c>
      <c r="K16" s="124">
        <f t="shared" si="4"/>
        <v>0</v>
      </c>
      <c r="L16" s="125">
        <f t="shared" si="5"/>
        <v>0</v>
      </c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36"/>
      <c r="FS16" s="36"/>
      <c r="FT16" s="36"/>
      <c r="FU16" s="36"/>
      <c r="FV16" s="36"/>
      <c r="FW16" s="36"/>
      <c r="FX16" s="36"/>
      <c r="FY16" s="36"/>
      <c r="FZ16" s="36"/>
      <c r="GA16" s="36"/>
      <c r="GB16" s="36"/>
      <c r="GC16" s="36"/>
      <c r="GD16" s="36"/>
      <c r="GE16" s="36"/>
      <c r="GF16" s="36"/>
      <c r="GG16" s="36"/>
      <c r="GH16" s="36"/>
      <c r="GI16" s="36"/>
      <c r="GJ16" s="36"/>
      <c r="GK16" s="36"/>
      <c r="GL16" s="36"/>
      <c r="GM16" s="36"/>
      <c r="GN16" s="36"/>
      <c r="GO16" s="36"/>
      <c r="GP16" s="36"/>
      <c r="GQ16" s="36"/>
      <c r="GR16" s="36"/>
      <c r="GS16" s="36"/>
      <c r="GT16" s="36"/>
      <c r="GU16" s="36"/>
      <c r="GV16" s="36"/>
      <c r="GW16" s="36"/>
      <c r="GX16" s="36"/>
      <c r="GY16" s="36"/>
      <c r="GZ16" s="36"/>
      <c r="HA16" s="36"/>
      <c r="HB16" s="36"/>
      <c r="HC16" s="36"/>
      <c r="HD16" s="36"/>
      <c r="HE16" s="36"/>
      <c r="HF16" s="36"/>
      <c r="HG16" s="36"/>
      <c r="HH16" s="36"/>
      <c r="HI16" s="36"/>
      <c r="HJ16" s="36"/>
      <c r="HK16" s="36"/>
      <c r="HL16" s="36"/>
      <c r="HM16" s="36"/>
      <c r="HN16" s="36"/>
      <c r="HO16" s="36"/>
      <c r="HP16" s="36"/>
      <c r="HQ16" s="36"/>
      <c r="HR16" s="36"/>
      <c r="HS16" s="36"/>
      <c r="HT16" s="36"/>
      <c r="HU16" s="36"/>
      <c r="HV16" s="36"/>
      <c r="HW16" s="36"/>
      <c r="HX16" s="36"/>
      <c r="HY16" s="36"/>
      <c r="HZ16" s="36"/>
      <c r="IA16" s="36"/>
      <c r="IB16" s="36"/>
      <c r="IC16" s="36"/>
      <c r="ID16" s="36"/>
      <c r="IE16" s="36"/>
      <c r="IF16" s="36"/>
      <c r="IG16" s="36"/>
      <c r="IH16" s="36"/>
      <c r="II16" s="36"/>
      <c r="IJ16" s="36"/>
      <c r="IK16" s="36"/>
      <c r="IL16" s="36"/>
      <c r="IM16" s="36"/>
      <c r="IN16" s="36"/>
      <c r="IO16" s="36"/>
      <c r="IP16" s="36"/>
      <c r="IQ16" s="36"/>
      <c r="IR16" s="36"/>
      <c r="IS16" s="36"/>
    </row>
    <row r="17" spans="1:253" x14ac:dyDescent="0.25">
      <c r="A17" s="36"/>
      <c r="B17" s="32" t="s">
        <v>17</v>
      </c>
      <c r="C17" s="132" t="s">
        <v>451</v>
      </c>
      <c r="D17" s="43">
        <v>20</v>
      </c>
      <c r="E17" s="33" t="s">
        <v>26</v>
      </c>
      <c r="F17" s="268"/>
      <c r="G17" s="266"/>
      <c r="H17" s="269"/>
      <c r="I17" s="139">
        <v>0</v>
      </c>
      <c r="J17" s="139">
        <f t="shared" ref="J17:J42" si="6">ROUND((I17*1.095),2)</f>
        <v>0</v>
      </c>
      <c r="K17" s="124">
        <f t="shared" ref="K17:K42" si="7">D17*I17</f>
        <v>0</v>
      </c>
      <c r="L17" s="125">
        <f t="shared" ref="L17:L42" si="8">D17*J17</f>
        <v>0</v>
      </c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  <c r="HA17" s="36"/>
      <c r="HB17" s="36"/>
      <c r="HC17" s="36"/>
      <c r="HD17" s="36"/>
      <c r="HE17" s="36"/>
      <c r="HF17" s="36"/>
      <c r="HG17" s="36"/>
      <c r="HH17" s="36"/>
      <c r="HI17" s="36"/>
      <c r="HJ17" s="36"/>
      <c r="HK17" s="36"/>
      <c r="HL17" s="36"/>
      <c r="HM17" s="36"/>
      <c r="HN17" s="36"/>
      <c r="HO17" s="36"/>
      <c r="HP17" s="36"/>
      <c r="HQ17" s="36"/>
      <c r="HR17" s="36"/>
      <c r="HS17" s="36"/>
      <c r="HT17" s="36"/>
      <c r="HU17" s="36"/>
      <c r="HV17" s="36"/>
      <c r="HW17" s="36"/>
      <c r="HX17" s="36"/>
      <c r="HY17" s="36"/>
      <c r="HZ17" s="36"/>
      <c r="IA17" s="36"/>
      <c r="IB17" s="36"/>
      <c r="IC17" s="36"/>
      <c r="ID17" s="36"/>
      <c r="IE17" s="36"/>
      <c r="IF17" s="36"/>
      <c r="IG17" s="36"/>
      <c r="IH17" s="36"/>
      <c r="II17" s="36"/>
      <c r="IJ17" s="36"/>
      <c r="IK17" s="36"/>
      <c r="IL17" s="36"/>
      <c r="IM17" s="36"/>
      <c r="IN17" s="36"/>
      <c r="IO17" s="36"/>
      <c r="IP17" s="36"/>
      <c r="IQ17" s="36"/>
      <c r="IR17" s="36"/>
      <c r="IS17" s="36"/>
    </row>
    <row r="18" spans="1:253" x14ac:dyDescent="0.25">
      <c r="A18" s="36"/>
      <c r="B18" s="32" t="s">
        <v>18</v>
      </c>
      <c r="C18" s="132" t="s">
        <v>452</v>
      </c>
      <c r="D18" s="43">
        <v>200</v>
      </c>
      <c r="E18" s="33" t="s">
        <v>26</v>
      </c>
      <c r="F18" s="265"/>
      <c r="G18" s="266"/>
      <c r="H18" s="34"/>
      <c r="I18" s="139">
        <v>0</v>
      </c>
      <c r="J18" s="139">
        <f t="shared" si="6"/>
        <v>0</v>
      </c>
      <c r="K18" s="124">
        <f t="shared" si="7"/>
        <v>0</v>
      </c>
      <c r="L18" s="125">
        <f t="shared" si="8"/>
        <v>0</v>
      </c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36"/>
      <c r="FS18" s="36"/>
      <c r="FT18" s="36"/>
      <c r="FU18" s="36"/>
      <c r="FV18" s="36"/>
      <c r="FW18" s="36"/>
      <c r="FX18" s="36"/>
      <c r="FY18" s="36"/>
      <c r="FZ18" s="36"/>
      <c r="GA18" s="36"/>
      <c r="GB18" s="36"/>
      <c r="GC18" s="36"/>
      <c r="GD18" s="36"/>
      <c r="GE18" s="36"/>
      <c r="GF18" s="36"/>
      <c r="GG18" s="36"/>
      <c r="GH18" s="36"/>
      <c r="GI18" s="36"/>
      <c r="GJ18" s="36"/>
      <c r="GK18" s="36"/>
      <c r="GL18" s="36"/>
      <c r="GM18" s="36"/>
      <c r="GN18" s="36"/>
      <c r="GO18" s="36"/>
      <c r="GP18" s="36"/>
      <c r="GQ18" s="36"/>
      <c r="GR18" s="36"/>
      <c r="GS18" s="36"/>
      <c r="GT18" s="36"/>
      <c r="GU18" s="36"/>
      <c r="GV18" s="36"/>
      <c r="GW18" s="36"/>
      <c r="GX18" s="36"/>
      <c r="GY18" s="36"/>
      <c r="GZ18" s="36"/>
      <c r="HA18" s="36"/>
      <c r="HB18" s="36"/>
      <c r="HC18" s="36"/>
      <c r="HD18" s="36"/>
      <c r="HE18" s="36"/>
      <c r="HF18" s="36"/>
      <c r="HG18" s="36"/>
      <c r="HH18" s="36"/>
      <c r="HI18" s="36"/>
      <c r="HJ18" s="36"/>
      <c r="HK18" s="36"/>
      <c r="HL18" s="36"/>
      <c r="HM18" s="36"/>
      <c r="HN18" s="36"/>
      <c r="HO18" s="36"/>
      <c r="HP18" s="36"/>
      <c r="HQ18" s="36"/>
      <c r="HR18" s="36"/>
      <c r="HS18" s="36"/>
      <c r="HT18" s="36"/>
      <c r="HU18" s="36"/>
      <c r="HV18" s="36"/>
      <c r="HW18" s="36"/>
      <c r="HX18" s="36"/>
      <c r="HY18" s="36"/>
      <c r="HZ18" s="36"/>
      <c r="IA18" s="36"/>
      <c r="IB18" s="36"/>
      <c r="IC18" s="36"/>
      <c r="ID18" s="36"/>
      <c r="IE18" s="36"/>
      <c r="IF18" s="36"/>
      <c r="IG18" s="36"/>
      <c r="IH18" s="36"/>
      <c r="II18" s="36"/>
      <c r="IJ18" s="36"/>
      <c r="IK18" s="36"/>
      <c r="IL18" s="36"/>
      <c r="IM18" s="36"/>
      <c r="IN18" s="36"/>
      <c r="IO18" s="36"/>
      <c r="IP18" s="36"/>
      <c r="IQ18" s="36"/>
      <c r="IR18" s="36"/>
      <c r="IS18" s="36"/>
    </row>
    <row r="19" spans="1:253" x14ac:dyDescent="0.25">
      <c r="A19" s="36"/>
      <c r="B19" s="32" t="s">
        <v>19</v>
      </c>
      <c r="C19" s="132" t="s">
        <v>453</v>
      </c>
      <c r="D19" s="43">
        <v>50</v>
      </c>
      <c r="E19" s="33" t="s">
        <v>26</v>
      </c>
      <c r="F19" s="265"/>
      <c r="G19" s="266"/>
      <c r="H19" s="34"/>
      <c r="I19" s="139">
        <v>0</v>
      </c>
      <c r="J19" s="139">
        <f t="shared" si="6"/>
        <v>0</v>
      </c>
      <c r="K19" s="124">
        <f t="shared" si="7"/>
        <v>0</v>
      </c>
      <c r="L19" s="125">
        <f t="shared" si="8"/>
        <v>0</v>
      </c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  <c r="EZ19" s="36"/>
      <c r="FA19" s="36"/>
      <c r="FB19" s="36"/>
      <c r="FC19" s="36"/>
      <c r="FD19" s="36"/>
      <c r="FE19" s="36"/>
      <c r="FF19" s="36"/>
      <c r="FG19" s="36"/>
      <c r="FH19" s="36"/>
      <c r="FI19" s="36"/>
      <c r="FJ19" s="36"/>
      <c r="FK19" s="36"/>
      <c r="FL19" s="36"/>
      <c r="FM19" s="36"/>
      <c r="FN19" s="36"/>
      <c r="FO19" s="36"/>
      <c r="FP19" s="36"/>
      <c r="FQ19" s="36"/>
      <c r="FR19" s="36"/>
      <c r="FS19" s="36"/>
      <c r="FT19" s="36"/>
      <c r="FU19" s="36"/>
      <c r="FV19" s="36"/>
      <c r="FW19" s="36"/>
      <c r="FX19" s="36"/>
      <c r="FY19" s="36"/>
      <c r="FZ19" s="36"/>
      <c r="GA19" s="36"/>
      <c r="GB19" s="36"/>
      <c r="GC19" s="36"/>
      <c r="GD19" s="36"/>
      <c r="GE19" s="36"/>
      <c r="GF19" s="36"/>
      <c r="GG19" s="36"/>
      <c r="GH19" s="36"/>
      <c r="GI19" s="36"/>
      <c r="GJ19" s="36"/>
      <c r="GK19" s="36"/>
      <c r="GL19" s="36"/>
      <c r="GM19" s="36"/>
      <c r="GN19" s="36"/>
      <c r="GO19" s="36"/>
      <c r="GP19" s="36"/>
      <c r="GQ19" s="36"/>
      <c r="GR19" s="36"/>
      <c r="GS19" s="36"/>
      <c r="GT19" s="36"/>
      <c r="GU19" s="36"/>
      <c r="GV19" s="36"/>
      <c r="GW19" s="36"/>
      <c r="GX19" s="36"/>
      <c r="GY19" s="36"/>
      <c r="GZ19" s="36"/>
      <c r="HA19" s="36"/>
      <c r="HB19" s="36"/>
      <c r="HC19" s="36"/>
      <c r="HD19" s="36"/>
      <c r="HE19" s="36"/>
      <c r="HF19" s="36"/>
      <c r="HG19" s="36"/>
      <c r="HH19" s="36"/>
      <c r="HI19" s="36"/>
      <c r="HJ19" s="36"/>
      <c r="HK19" s="36"/>
      <c r="HL19" s="36"/>
      <c r="HM19" s="36"/>
      <c r="HN19" s="36"/>
      <c r="HO19" s="36"/>
      <c r="HP19" s="36"/>
      <c r="HQ19" s="36"/>
      <c r="HR19" s="36"/>
      <c r="HS19" s="36"/>
      <c r="HT19" s="36"/>
      <c r="HU19" s="36"/>
      <c r="HV19" s="36"/>
      <c r="HW19" s="36"/>
      <c r="HX19" s="36"/>
      <c r="HY19" s="36"/>
      <c r="HZ19" s="36"/>
      <c r="IA19" s="36"/>
      <c r="IB19" s="36"/>
      <c r="IC19" s="36"/>
      <c r="ID19" s="36"/>
      <c r="IE19" s="36"/>
      <c r="IF19" s="36"/>
      <c r="IG19" s="36"/>
      <c r="IH19" s="36"/>
      <c r="II19" s="36"/>
      <c r="IJ19" s="36"/>
      <c r="IK19" s="36"/>
      <c r="IL19" s="36"/>
      <c r="IM19" s="36"/>
      <c r="IN19" s="36"/>
      <c r="IO19" s="36"/>
      <c r="IP19" s="36"/>
      <c r="IQ19" s="36"/>
      <c r="IR19" s="36"/>
      <c r="IS19" s="36"/>
    </row>
    <row r="20" spans="1:253" x14ac:dyDescent="0.25">
      <c r="A20" s="36"/>
      <c r="B20" s="32" t="s">
        <v>20</v>
      </c>
      <c r="C20" s="132" t="s">
        <v>454</v>
      </c>
      <c r="D20" s="43">
        <v>5</v>
      </c>
      <c r="E20" s="33" t="s">
        <v>26</v>
      </c>
      <c r="F20" s="265"/>
      <c r="G20" s="266"/>
      <c r="H20" s="34"/>
      <c r="I20" s="139">
        <v>0</v>
      </c>
      <c r="J20" s="139">
        <f t="shared" si="6"/>
        <v>0</v>
      </c>
      <c r="K20" s="124">
        <f t="shared" si="7"/>
        <v>0</v>
      </c>
      <c r="L20" s="125">
        <f t="shared" si="8"/>
        <v>0</v>
      </c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36"/>
      <c r="EW20" s="36"/>
      <c r="EX20" s="36"/>
      <c r="EY20" s="36"/>
      <c r="EZ20" s="36"/>
      <c r="FA20" s="36"/>
      <c r="FB20" s="36"/>
      <c r="FC20" s="36"/>
      <c r="FD20" s="36"/>
      <c r="FE20" s="36"/>
      <c r="FF20" s="36"/>
      <c r="FG20" s="36"/>
      <c r="FH20" s="36"/>
      <c r="FI20" s="36"/>
      <c r="FJ20" s="36"/>
      <c r="FK20" s="36"/>
      <c r="FL20" s="36"/>
      <c r="FM20" s="36"/>
      <c r="FN20" s="36"/>
      <c r="FO20" s="36"/>
      <c r="FP20" s="36"/>
      <c r="FQ20" s="36"/>
      <c r="FR20" s="36"/>
      <c r="FS20" s="36"/>
      <c r="FT20" s="36"/>
      <c r="FU20" s="36"/>
      <c r="FV20" s="36"/>
      <c r="FW20" s="36"/>
      <c r="FX20" s="36"/>
      <c r="FY20" s="36"/>
      <c r="FZ20" s="36"/>
      <c r="GA20" s="36"/>
      <c r="GB20" s="36"/>
      <c r="GC20" s="36"/>
      <c r="GD20" s="36"/>
      <c r="GE20" s="36"/>
      <c r="GF20" s="36"/>
      <c r="GG20" s="36"/>
      <c r="GH20" s="36"/>
      <c r="GI20" s="36"/>
      <c r="GJ20" s="36"/>
      <c r="GK20" s="36"/>
      <c r="GL20" s="36"/>
      <c r="GM20" s="36"/>
      <c r="GN20" s="36"/>
      <c r="GO20" s="36"/>
      <c r="GP20" s="36"/>
      <c r="GQ20" s="36"/>
      <c r="GR20" s="36"/>
      <c r="GS20" s="36"/>
      <c r="GT20" s="36"/>
      <c r="GU20" s="36"/>
      <c r="GV20" s="36"/>
      <c r="GW20" s="36"/>
      <c r="GX20" s="36"/>
      <c r="GY20" s="36"/>
      <c r="GZ20" s="36"/>
      <c r="HA20" s="36"/>
      <c r="HB20" s="36"/>
      <c r="HC20" s="36"/>
      <c r="HD20" s="36"/>
      <c r="HE20" s="36"/>
      <c r="HF20" s="36"/>
      <c r="HG20" s="36"/>
      <c r="HH20" s="36"/>
      <c r="HI20" s="36"/>
      <c r="HJ20" s="36"/>
      <c r="HK20" s="36"/>
      <c r="HL20" s="36"/>
      <c r="HM20" s="36"/>
      <c r="HN20" s="36"/>
      <c r="HO20" s="36"/>
      <c r="HP20" s="36"/>
      <c r="HQ20" s="36"/>
      <c r="HR20" s="36"/>
      <c r="HS20" s="36"/>
      <c r="HT20" s="36"/>
      <c r="HU20" s="36"/>
      <c r="HV20" s="36"/>
      <c r="HW20" s="36"/>
      <c r="HX20" s="36"/>
      <c r="HY20" s="36"/>
      <c r="HZ20" s="36"/>
      <c r="IA20" s="36"/>
      <c r="IB20" s="36"/>
      <c r="IC20" s="36"/>
      <c r="ID20" s="36"/>
      <c r="IE20" s="36"/>
      <c r="IF20" s="36"/>
      <c r="IG20" s="36"/>
      <c r="IH20" s="36"/>
      <c r="II20" s="36"/>
      <c r="IJ20" s="36"/>
      <c r="IK20" s="36"/>
      <c r="IL20" s="36"/>
      <c r="IM20" s="36"/>
      <c r="IN20" s="36"/>
      <c r="IO20" s="36"/>
      <c r="IP20" s="36"/>
      <c r="IQ20" s="36"/>
      <c r="IR20" s="36"/>
      <c r="IS20" s="36"/>
    </row>
    <row r="21" spans="1:253" x14ac:dyDescent="0.25">
      <c r="A21" s="36"/>
      <c r="B21" s="32" t="s">
        <v>21</v>
      </c>
      <c r="C21" s="132" t="s">
        <v>455</v>
      </c>
      <c r="D21" s="43">
        <v>15</v>
      </c>
      <c r="E21" s="33" t="s">
        <v>26</v>
      </c>
      <c r="F21" s="265"/>
      <c r="G21" s="266"/>
      <c r="H21" s="34"/>
      <c r="I21" s="139">
        <v>0</v>
      </c>
      <c r="J21" s="139">
        <f t="shared" si="6"/>
        <v>0</v>
      </c>
      <c r="K21" s="124">
        <f t="shared" si="7"/>
        <v>0</v>
      </c>
      <c r="L21" s="125">
        <f t="shared" si="8"/>
        <v>0</v>
      </c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6"/>
      <c r="ET21" s="36"/>
      <c r="EU21" s="36"/>
      <c r="EV21" s="36"/>
      <c r="EW21" s="36"/>
      <c r="EX21" s="36"/>
      <c r="EY21" s="36"/>
      <c r="EZ21" s="36"/>
      <c r="FA21" s="36"/>
      <c r="FB21" s="36"/>
      <c r="FC21" s="36"/>
      <c r="FD21" s="36"/>
      <c r="FE21" s="36"/>
      <c r="FF21" s="36"/>
      <c r="FG21" s="36"/>
      <c r="FH21" s="36"/>
      <c r="FI21" s="36"/>
      <c r="FJ21" s="36"/>
      <c r="FK21" s="36"/>
      <c r="FL21" s="36"/>
      <c r="FM21" s="36"/>
      <c r="FN21" s="36"/>
      <c r="FO21" s="36"/>
      <c r="FP21" s="36"/>
      <c r="FQ21" s="36"/>
      <c r="FR21" s="36"/>
      <c r="FS21" s="36"/>
      <c r="FT21" s="36"/>
      <c r="FU21" s="36"/>
      <c r="FV21" s="36"/>
      <c r="FW21" s="36"/>
      <c r="FX21" s="36"/>
      <c r="FY21" s="36"/>
      <c r="FZ21" s="36"/>
      <c r="GA21" s="36"/>
      <c r="GB21" s="36"/>
      <c r="GC21" s="36"/>
      <c r="GD21" s="36"/>
      <c r="GE21" s="36"/>
      <c r="GF21" s="36"/>
      <c r="GG21" s="36"/>
      <c r="GH21" s="36"/>
      <c r="GI21" s="36"/>
      <c r="GJ21" s="36"/>
      <c r="GK21" s="36"/>
      <c r="GL21" s="36"/>
      <c r="GM21" s="36"/>
      <c r="GN21" s="36"/>
      <c r="GO21" s="36"/>
      <c r="GP21" s="36"/>
      <c r="GQ21" s="36"/>
      <c r="GR21" s="36"/>
      <c r="GS21" s="36"/>
      <c r="GT21" s="36"/>
      <c r="GU21" s="36"/>
      <c r="GV21" s="36"/>
      <c r="GW21" s="36"/>
      <c r="GX21" s="36"/>
      <c r="GY21" s="36"/>
      <c r="GZ21" s="36"/>
      <c r="HA21" s="36"/>
      <c r="HB21" s="36"/>
      <c r="HC21" s="36"/>
      <c r="HD21" s="36"/>
      <c r="HE21" s="36"/>
      <c r="HF21" s="36"/>
      <c r="HG21" s="36"/>
      <c r="HH21" s="36"/>
      <c r="HI21" s="36"/>
      <c r="HJ21" s="36"/>
      <c r="HK21" s="36"/>
      <c r="HL21" s="36"/>
      <c r="HM21" s="36"/>
      <c r="HN21" s="36"/>
      <c r="HO21" s="36"/>
      <c r="HP21" s="36"/>
      <c r="HQ21" s="36"/>
      <c r="HR21" s="36"/>
      <c r="HS21" s="36"/>
      <c r="HT21" s="36"/>
      <c r="HU21" s="36"/>
      <c r="HV21" s="36"/>
      <c r="HW21" s="36"/>
      <c r="HX21" s="36"/>
      <c r="HY21" s="36"/>
      <c r="HZ21" s="36"/>
      <c r="IA21" s="36"/>
      <c r="IB21" s="36"/>
      <c r="IC21" s="36"/>
      <c r="ID21" s="36"/>
      <c r="IE21" s="36"/>
      <c r="IF21" s="36"/>
      <c r="IG21" s="36"/>
      <c r="IH21" s="36"/>
      <c r="II21" s="36"/>
      <c r="IJ21" s="36"/>
      <c r="IK21" s="36"/>
      <c r="IL21" s="36"/>
      <c r="IM21" s="36"/>
      <c r="IN21" s="36"/>
      <c r="IO21" s="36"/>
      <c r="IP21" s="36"/>
      <c r="IQ21" s="36"/>
      <c r="IR21" s="36"/>
      <c r="IS21" s="36"/>
    </row>
    <row r="22" spans="1:253" x14ac:dyDescent="0.25">
      <c r="A22" s="36"/>
      <c r="B22" s="32" t="s">
        <v>22</v>
      </c>
      <c r="C22" s="132" t="s">
        <v>456</v>
      </c>
      <c r="D22" s="43">
        <v>300</v>
      </c>
      <c r="E22" s="33" t="s">
        <v>26</v>
      </c>
      <c r="F22" s="265"/>
      <c r="G22" s="266"/>
      <c r="H22" s="34"/>
      <c r="I22" s="139">
        <v>0</v>
      </c>
      <c r="J22" s="139">
        <f t="shared" si="6"/>
        <v>0</v>
      </c>
      <c r="K22" s="124">
        <f t="shared" si="7"/>
        <v>0</v>
      </c>
      <c r="L22" s="125">
        <f t="shared" si="8"/>
        <v>0</v>
      </c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  <c r="FE22" s="36"/>
      <c r="FF22" s="36"/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  <c r="FR22" s="36"/>
      <c r="FS22" s="36"/>
      <c r="FT22" s="36"/>
      <c r="FU22" s="36"/>
      <c r="FV22" s="36"/>
      <c r="FW22" s="36"/>
      <c r="FX22" s="36"/>
      <c r="FY22" s="36"/>
      <c r="FZ22" s="36"/>
      <c r="GA22" s="36"/>
      <c r="GB22" s="36"/>
      <c r="GC22" s="36"/>
      <c r="GD22" s="36"/>
      <c r="GE22" s="36"/>
      <c r="GF22" s="36"/>
      <c r="GG22" s="36"/>
      <c r="GH22" s="36"/>
      <c r="GI22" s="36"/>
      <c r="GJ22" s="36"/>
      <c r="GK22" s="36"/>
      <c r="GL22" s="36"/>
      <c r="GM22" s="36"/>
      <c r="GN22" s="36"/>
      <c r="GO22" s="36"/>
      <c r="GP22" s="36"/>
      <c r="GQ22" s="36"/>
      <c r="GR22" s="36"/>
      <c r="GS22" s="36"/>
      <c r="GT22" s="36"/>
      <c r="GU22" s="36"/>
      <c r="GV22" s="36"/>
      <c r="GW22" s="36"/>
      <c r="GX22" s="36"/>
      <c r="GY22" s="36"/>
      <c r="GZ22" s="36"/>
      <c r="HA22" s="36"/>
      <c r="HB22" s="36"/>
      <c r="HC22" s="36"/>
      <c r="HD22" s="36"/>
      <c r="HE22" s="36"/>
      <c r="HF22" s="36"/>
      <c r="HG22" s="36"/>
      <c r="HH22" s="36"/>
      <c r="HI22" s="36"/>
      <c r="HJ22" s="36"/>
      <c r="HK22" s="36"/>
      <c r="HL22" s="36"/>
      <c r="HM22" s="36"/>
      <c r="HN22" s="36"/>
      <c r="HO22" s="36"/>
      <c r="HP22" s="36"/>
      <c r="HQ22" s="36"/>
      <c r="HR22" s="36"/>
      <c r="HS22" s="36"/>
      <c r="HT22" s="36"/>
      <c r="HU22" s="36"/>
      <c r="HV22" s="36"/>
      <c r="HW22" s="36"/>
      <c r="HX22" s="36"/>
      <c r="HY22" s="36"/>
      <c r="HZ22" s="36"/>
      <c r="IA22" s="36"/>
      <c r="IB22" s="36"/>
      <c r="IC22" s="36"/>
      <c r="ID22" s="36"/>
      <c r="IE22" s="36"/>
      <c r="IF22" s="36"/>
      <c r="IG22" s="36"/>
      <c r="IH22" s="36"/>
      <c r="II22" s="36"/>
      <c r="IJ22" s="36"/>
      <c r="IK22" s="36"/>
      <c r="IL22" s="36"/>
      <c r="IM22" s="36"/>
      <c r="IN22" s="36"/>
      <c r="IO22" s="36"/>
      <c r="IP22" s="36"/>
      <c r="IQ22" s="36"/>
      <c r="IR22" s="36"/>
      <c r="IS22" s="36"/>
    </row>
    <row r="23" spans="1:253" x14ac:dyDescent="0.25">
      <c r="A23" s="36"/>
      <c r="B23" s="32" t="s">
        <v>23</v>
      </c>
      <c r="C23" s="132" t="s">
        <v>457</v>
      </c>
      <c r="D23" s="43">
        <v>20</v>
      </c>
      <c r="E23" s="33" t="s">
        <v>26</v>
      </c>
      <c r="F23" s="265"/>
      <c r="G23" s="266"/>
      <c r="H23" s="34"/>
      <c r="I23" s="139">
        <v>0</v>
      </c>
      <c r="J23" s="139">
        <f t="shared" si="6"/>
        <v>0</v>
      </c>
      <c r="K23" s="124">
        <f t="shared" si="7"/>
        <v>0</v>
      </c>
      <c r="L23" s="125">
        <f t="shared" si="8"/>
        <v>0</v>
      </c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6"/>
      <c r="GB23" s="36"/>
      <c r="GC23" s="36"/>
      <c r="GD23" s="36"/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6"/>
      <c r="GY23" s="36"/>
      <c r="GZ23" s="36"/>
      <c r="HA23" s="36"/>
      <c r="HB23" s="36"/>
      <c r="HC23" s="36"/>
      <c r="HD23" s="36"/>
      <c r="HE23" s="36"/>
      <c r="HF23" s="36"/>
      <c r="HG23" s="36"/>
      <c r="HH23" s="36"/>
      <c r="HI23" s="36"/>
      <c r="HJ23" s="36"/>
      <c r="HK23" s="36"/>
      <c r="HL23" s="36"/>
      <c r="HM23" s="36"/>
      <c r="HN23" s="36"/>
      <c r="HO23" s="36"/>
      <c r="HP23" s="36"/>
      <c r="HQ23" s="36"/>
      <c r="HR23" s="36"/>
      <c r="HS23" s="36"/>
      <c r="HT23" s="36"/>
      <c r="HU23" s="36"/>
      <c r="HV23" s="36"/>
      <c r="HW23" s="36"/>
      <c r="HX23" s="36"/>
      <c r="HY23" s="36"/>
      <c r="HZ23" s="36"/>
      <c r="IA23" s="36"/>
      <c r="IB23" s="36"/>
      <c r="IC23" s="36"/>
      <c r="ID23" s="36"/>
      <c r="IE23" s="36"/>
      <c r="IF23" s="36"/>
      <c r="IG23" s="36"/>
      <c r="IH23" s="36"/>
      <c r="II23" s="36"/>
      <c r="IJ23" s="36"/>
      <c r="IK23" s="36"/>
      <c r="IL23" s="36"/>
      <c r="IM23" s="36"/>
      <c r="IN23" s="36"/>
      <c r="IO23" s="36"/>
      <c r="IP23" s="36"/>
      <c r="IQ23" s="36"/>
      <c r="IR23" s="36"/>
      <c r="IS23" s="36"/>
    </row>
    <row r="24" spans="1:253" x14ac:dyDescent="0.25">
      <c r="A24" s="36"/>
      <c r="B24" s="32" t="s">
        <v>24</v>
      </c>
      <c r="C24" s="132" t="s">
        <v>458</v>
      </c>
      <c r="D24" s="43">
        <v>10</v>
      </c>
      <c r="E24" s="33" t="s">
        <v>26</v>
      </c>
      <c r="F24" s="265"/>
      <c r="G24" s="266"/>
      <c r="H24" s="34"/>
      <c r="I24" s="139">
        <v>0</v>
      </c>
      <c r="J24" s="139">
        <f t="shared" si="6"/>
        <v>0</v>
      </c>
      <c r="K24" s="124">
        <f t="shared" si="7"/>
        <v>0</v>
      </c>
      <c r="L24" s="125">
        <f t="shared" si="8"/>
        <v>0</v>
      </c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  <c r="FQ24" s="36"/>
      <c r="FR24" s="36"/>
      <c r="FS24" s="36"/>
      <c r="FT24" s="36"/>
      <c r="FU24" s="36"/>
      <c r="FV24" s="36"/>
      <c r="FW24" s="36"/>
      <c r="FX24" s="36"/>
      <c r="FY24" s="36"/>
      <c r="FZ24" s="36"/>
      <c r="GA24" s="36"/>
      <c r="GB24" s="36"/>
      <c r="GC24" s="36"/>
      <c r="GD24" s="36"/>
      <c r="GE24" s="36"/>
      <c r="GF24" s="36"/>
      <c r="GG24" s="36"/>
      <c r="GH24" s="36"/>
      <c r="GI24" s="36"/>
      <c r="GJ24" s="36"/>
      <c r="GK24" s="36"/>
      <c r="GL24" s="36"/>
      <c r="GM24" s="36"/>
      <c r="GN24" s="36"/>
      <c r="GO24" s="36"/>
      <c r="GP24" s="36"/>
      <c r="GQ24" s="36"/>
      <c r="GR24" s="36"/>
      <c r="GS24" s="36"/>
      <c r="GT24" s="36"/>
      <c r="GU24" s="36"/>
      <c r="GV24" s="36"/>
      <c r="GW24" s="36"/>
      <c r="GX24" s="36"/>
      <c r="GY24" s="36"/>
      <c r="GZ24" s="36"/>
      <c r="HA24" s="36"/>
      <c r="HB24" s="36"/>
      <c r="HC24" s="36"/>
      <c r="HD24" s="36"/>
      <c r="HE24" s="36"/>
      <c r="HF24" s="36"/>
      <c r="HG24" s="36"/>
      <c r="HH24" s="36"/>
      <c r="HI24" s="36"/>
      <c r="HJ24" s="36"/>
      <c r="HK24" s="36"/>
      <c r="HL24" s="36"/>
      <c r="HM24" s="36"/>
      <c r="HN24" s="36"/>
      <c r="HO24" s="36"/>
      <c r="HP24" s="36"/>
      <c r="HQ24" s="36"/>
      <c r="HR24" s="36"/>
      <c r="HS24" s="36"/>
      <c r="HT24" s="36"/>
      <c r="HU24" s="36"/>
      <c r="HV24" s="36"/>
      <c r="HW24" s="36"/>
      <c r="HX24" s="36"/>
      <c r="HY24" s="36"/>
      <c r="HZ24" s="36"/>
      <c r="IA24" s="36"/>
      <c r="IB24" s="36"/>
      <c r="IC24" s="36"/>
      <c r="ID24" s="36"/>
      <c r="IE24" s="36"/>
      <c r="IF24" s="36"/>
      <c r="IG24" s="36"/>
      <c r="IH24" s="36"/>
      <c r="II24" s="36"/>
      <c r="IJ24" s="36"/>
      <c r="IK24" s="36"/>
      <c r="IL24" s="36"/>
      <c r="IM24" s="36"/>
      <c r="IN24" s="36"/>
      <c r="IO24" s="36"/>
      <c r="IP24" s="36"/>
      <c r="IQ24" s="36"/>
      <c r="IR24" s="36"/>
      <c r="IS24" s="36"/>
    </row>
    <row r="25" spans="1:253" x14ac:dyDescent="0.25">
      <c r="A25" s="36"/>
      <c r="B25" s="32" t="s">
        <v>38</v>
      </c>
      <c r="C25" s="132" t="s">
        <v>1049</v>
      </c>
      <c r="D25" s="43">
        <v>10</v>
      </c>
      <c r="E25" s="33" t="s">
        <v>26</v>
      </c>
      <c r="F25" s="265"/>
      <c r="G25" s="266"/>
      <c r="H25" s="34"/>
      <c r="I25" s="139">
        <v>0</v>
      </c>
      <c r="J25" s="139">
        <f t="shared" ref="J25" si="9">ROUND((I25*1.095),2)</f>
        <v>0</v>
      </c>
      <c r="K25" s="124">
        <f t="shared" ref="K25" si="10">D25*I25</f>
        <v>0</v>
      </c>
      <c r="L25" s="125">
        <f t="shared" ref="L25" si="11">D25*J25</f>
        <v>0</v>
      </c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6"/>
      <c r="EV25" s="36"/>
      <c r="EW25" s="36"/>
      <c r="EX25" s="36"/>
      <c r="EY25" s="36"/>
      <c r="EZ25" s="36"/>
      <c r="FA25" s="36"/>
      <c r="FB25" s="36"/>
      <c r="FC25" s="36"/>
      <c r="FD25" s="36"/>
      <c r="FE25" s="36"/>
      <c r="FF25" s="36"/>
      <c r="FG25" s="36"/>
      <c r="FH25" s="36"/>
      <c r="FI25" s="36"/>
      <c r="FJ25" s="36"/>
      <c r="FK25" s="36"/>
      <c r="FL25" s="36"/>
      <c r="FM25" s="36"/>
      <c r="FN25" s="36"/>
      <c r="FO25" s="36"/>
      <c r="FP25" s="36"/>
      <c r="FQ25" s="36"/>
      <c r="FR25" s="36"/>
      <c r="FS25" s="36"/>
      <c r="FT25" s="36"/>
      <c r="FU25" s="36"/>
      <c r="FV25" s="36"/>
      <c r="FW25" s="36"/>
      <c r="FX25" s="36"/>
      <c r="FY25" s="36"/>
      <c r="FZ25" s="36"/>
      <c r="GA25" s="36"/>
      <c r="GB25" s="36"/>
      <c r="GC25" s="36"/>
      <c r="GD25" s="36"/>
      <c r="GE25" s="36"/>
      <c r="GF25" s="36"/>
      <c r="GG25" s="36"/>
      <c r="GH25" s="36"/>
      <c r="GI25" s="36"/>
      <c r="GJ25" s="36"/>
      <c r="GK25" s="36"/>
      <c r="GL25" s="36"/>
      <c r="GM25" s="36"/>
      <c r="GN25" s="36"/>
      <c r="GO25" s="36"/>
      <c r="GP25" s="36"/>
      <c r="GQ25" s="36"/>
      <c r="GR25" s="36"/>
      <c r="GS25" s="36"/>
      <c r="GT25" s="36"/>
      <c r="GU25" s="36"/>
      <c r="GV25" s="36"/>
      <c r="GW25" s="36"/>
      <c r="GX25" s="36"/>
      <c r="GY25" s="36"/>
      <c r="GZ25" s="36"/>
      <c r="HA25" s="36"/>
      <c r="HB25" s="36"/>
      <c r="HC25" s="36"/>
      <c r="HD25" s="36"/>
      <c r="HE25" s="36"/>
      <c r="HF25" s="36"/>
      <c r="HG25" s="36"/>
      <c r="HH25" s="36"/>
      <c r="HI25" s="36"/>
      <c r="HJ25" s="36"/>
      <c r="HK25" s="36"/>
      <c r="HL25" s="36"/>
      <c r="HM25" s="36"/>
      <c r="HN25" s="36"/>
      <c r="HO25" s="36"/>
      <c r="HP25" s="36"/>
      <c r="HQ25" s="36"/>
      <c r="HR25" s="36"/>
      <c r="HS25" s="36"/>
      <c r="HT25" s="36"/>
      <c r="HU25" s="36"/>
      <c r="HV25" s="36"/>
      <c r="HW25" s="36"/>
      <c r="HX25" s="36"/>
      <c r="HY25" s="36"/>
      <c r="HZ25" s="36"/>
      <c r="IA25" s="36"/>
      <c r="IB25" s="36"/>
      <c r="IC25" s="36"/>
      <c r="ID25" s="36"/>
      <c r="IE25" s="36"/>
      <c r="IF25" s="36"/>
      <c r="IG25" s="36"/>
      <c r="IH25" s="36"/>
      <c r="II25" s="36"/>
      <c r="IJ25" s="36"/>
      <c r="IK25" s="36"/>
      <c r="IL25" s="36"/>
      <c r="IM25" s="36"/>
      <c r="IN25" s="36"/>
      <c r="IO25" s="36"/>
      <c r="IP25" s="36"/>
      <c r="IQ25" s="36"/>
      <c r="IR25" s="36"/>
      <c r="IS25" s="36"/>
    </row>
    <row r="26" spans="1:253" x14ac:dyDescent="0.25">
      <c r="A26" s="36"/>
      <c r="B26" s="32" t="s">
        <v>40</v>
      </c>
      <c r="C26" s="132" t="s">
        <v>459</v>
      </c>
      <c r="D26" s="43">
        <v>110</v>
      </c>
      <c r="E26" s="33" t="s">
        <v>26</v>
      </c>
      <c r="F26" s="270"/>
      <c r="G26" s="266"/>
      <c r="H26" s="267"/>
      <c r="I26" s="139">
        <v>0</v>
      </c>
      <c r="J26" s="139">
        <f t="shared" si="6"/>
        <v>0</v>
      </c>
      <c r="K26" s="124">
        <f t="shared" si="7"/>
        <v>0</v>
      </c>
      <c r="L26" s="125">
        <f t="shared" si="8"/>
        <v>0</v>
      </c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6"/>
      <c r="ER26" s="36"/>
      <c r="ES26" s="36"/>
      <c r="ET26" s="36"/>
      <c r="EU26" s="36"/>
      <c r="EV26" s="36"/>
      <c r="EW26" s="36"/>
      <c r="EX26" s="36"/>
      <c r="EY26" s="36"/>
      <c r="EZ26" s="36"/>
      <c r="FA26" s="36"/>
      <c r="FB26" s="36"/>
      <c r="FC26" s="36"/>
      <c r="FD26" s="36"/>
      <c r="FE26" s="36"/>
      <c r="FF26" s="36"/>
      <c r="FG26" s="36"/>
      <c r="FH26" s="36"/>
      <c r="FI26" s="36"/>
      <c r="FJ26" s="36"/>
      <c r="FK26" s="36"/>
      <c r="FL26" s="36"/>
      <c r="FM26" s="36"/>
      <c r="FN26" s="36"/>
      <c r="FO26" s="36"/>
      <c r="FP26" s="36"/>
      <c r="FQ26" s="36"/>
      <c r="FR26" s="36"/>
      <c r="FS26" s="36"/>
      <c r="FT26" s="36"/>
      <c r="FU26" s="36"/>
      <c r="FV26" s="36"/>
      <c r="FW26" s="36"/>
      <c r="FX26" s="36"/>
      <c r="FY26" s="36"/>
      <c r="FZ26" s="36"/>
      <c r="GA26" s="36"/>
      <c r="GB26" s="36"/>
      <c r="GC26" s="36"/>
      <c r="GD26" s="36"/>
      <c r="GE26" s="36"/>
      <c r="GF26" s="36"/>
      <c r="GG26" s="36"/>
      <c r="GH26" s="36"/>
      <c r="GI26" s="36"/>
      <c r="GJ26" s="36"/>
      <c r="GK26" s="36"/>
      <c r="GL26" s="36"/>
      <c r="GM26" s="36"/>
      <c r="GN26" s="36"/>
      <c r="GO26" s="36"/>
      <c r="GP26" s="36"/>
      <c r="GQ26" s="36"/>
      <c r="GR26" s="36"/>
      <c r="GS26" s="36"/>
      <c r="GT26" s="36"/>
      <c r="GU26" s="36"/>
      <c r="GV26" s="36"/>
      <c r="GW26" s="36"/>
      <c r="GX26" s="36"/>
      <c r="GY26" s="36"/>
      <c r="GZ26" s="36"/>
      <c r="HA26" s="36"/>
      <c r="HB26" s="36"/>
      <c r="HC26" s="36"/>
      <c r="HD26" s="36"/>
      <c r="HE26" s="36"/>
      <c r="HF26" s="36"/>
      <c r="HG26" s="36"/>
      <c r="HH26" s="36"/>
      <c r="HI26" s="36"/>
      <c r="HJ26" s="36"/>
      <c r="HK26" s="36"/>
      <c r="HL26" s="36"/>
      <c r="HM26" s="36"/>
      <c r="HN26" s="36"/>
      <c r="HO26" s="36"/>
      <c r="HP26" s="36"/>
      <c r="HQ26" s="36"/>
      <c r="HR26" s="36"/>
      <c r="HS26" s="36"/>
      <c r="HT26" s="36"/>
      <c r="HU26" s="36"/>
      <c r="HV26" s="36"/>
      <c r="HW26" s="36"/>
      <c r="HX26" s="36"/>
      <c r="HY26" s="36"/>
      <c r="HZ26" s="36"/>
      <c r="IA26" s="36"/>
      <c r="IB26" s="36"/>
      <c r="IC26" s="36"/>
      <c r="ID26" s="36"/>
      <c r="IE26" s="36"/>
      <c r="IF26" s="36"/>
      <c r="IG26" s="36"/>
      <c r="IH26" s="36"/>
      <c r="II26" s="36"/>
      <c r="IJ26" s="36"/>
      <c r="IK26" s="36"/>
      <c r="IL26" s="36"/>
      <c r="IM26" s="36"/>
      <c r="IN26" s="36"/>
      <c r="IO26" s="36"/>
      <c r="IP26" s="36"/>
      <c r="IQ26" s="36"/>
      <c r="IR26" s="36"/>
      <c r="IS26" s="36"/>
    </row>
    <row r="27" spans="1:253" ht="40.75" x14ac:dyDescent="0.25">
      <c r="A27" s="36"/>
      <c r="B27" s="32" t="s">
        <v>42</v>
      </c>
      <c r="C27" s="132" t="s">
        <v>460</v>
      </c>
      <c r="D27" s="43">
        <v>20</v>
      </c>
      <c r="E27" s="33" t="s">
        <v>26</v>
      </c>
      <c r="F27" s="265"/>
      <c r="G27" s="266"/>
      <c r="H27" s="34"/>
      <c r="I27" s="139">
        <v>0</v>
      </c>
      <c r="J27" s="139">
        <f t="shared" si="6"/>
        <v>0</v>
      </c>
      <c r="K27" s="124">
        <f t="shared" si="7"/>
        <v>0</v>
      </c>
      <c r="L27" s="125">
        <f t="shared" si="8"/>
        <v>0</v>
      </c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  <c r="DH27" s="36"/>
      <c r="DI27" s="36"/>
      <c r="DJ27" s="36"/>
      <c r="DK27" s="36"/>
      <c r="DL27" s="36"/>
      <c r="DM27" s="36"/>
      <c r="DN27" s="36"/>
      <c r="DO27" s="36"/>
      <c r="DP27" s="36"/>
      <c r="DQ27" s="36"/>
      <c r="DR27" s="36"/>
      <c r="DS27" s="36"/>
      <c r="DT27" s="36"/>
      <c r="DU27" s="36"/>
      <c r="DV27" s="36"/>
      <c r="DW27" s="36"/>
      <c r="DX27" s="36"/>
      <c r="DY27" s="36"/>
      <c r="DZ27" s="36"/>
      <c r="EA27" s="36"/>
      <c r="EB27" s="36"/>
      <c r="EC27" s="36"/>
      <c r="ED27" s="36"/>
      <c r="EE27" s="36"/>
      <c r="EF27" s="36"/>
      <c r="EG27" s="36"/>
      <c r="EH27" s="36"/>
      <c r="EI27" s="36"/>
      <c r="EJ27" s="36"/>
      <c r="EK27" s="36"/>
      <c r="EL27" s="36"/>
      <c r="EM27" s="36"/>
      <c r="EN27" s="36"/>
      <c r="EO27" s="36"/>
      <c r="EP27" s="36"/>
      <c r="EQ27" s="36"/>
      <c r="ER27" s="36"/>
      <c r="ES27" s="36"/>
      <c r="ET27" s="36"/>
      <c r="EU27" s="36"/>
      <c r="EV27" s="36"/>
      <c r="EW27" s="36"/>
      <c r="EX27" s="36"/>
      <c r="EY27" s="36"/>
      <c r="EZ27" s="36"/>
      <c r="FA27" s="36"/>
      <c r="FB27" s="36"/>
      <c r="FC27" s="36"/>
      <c r="FD27" s="36"/>
      <c r="FE27" s="36"/>
      <c r="FF27" s="36"/>
      <c r="FG27" s="36"/>
      <c r="FH27" s="36"/>
      <c r="FI27" s="36"/>
      <c r="FJ27" s="36"/>
      <c r="FK27" s="36"/>
      <c r="FL27" s="36"/>
      <c r="FM27" s="36"/>
      <c r="FN27" s="36"/>
      <c r="FO27" s="36"/>
      <c r="FP27" s="36"/>
      <c r="FQ27" s="36"/>
      <c r="FR27" s="36"/>
      <c r="FS27" s="36"/>
      <c r="FT27" s="36"/>
      <c r="FU27" s="36"/>
      <c r="FV27" s="36"/>
      <c r="FW27" s="36"/>
      <c r="FX27" s="36"/>
      <c r="FY27" s="36"/>
      <c r="FZ27" s="36"/>
      <c r="GA27" s="36"/>
      <c r="GB27" s="36"/>
      <c r="GC27" s="36"/>
      <c r="GD27" s="36"/>
      <c r="GE27" s="36"/>
      <c r="GF27" s="36"/>
      <c r="GG27" s="36"/>
      <c r="GH27" s="36"/>
      <c r="GI27" s="36"/>
      <c r="GJ27" s="36"/>
      <c r="GK27" s="36"/>
      <c r="GL27" s="36"/>
      <c r="GM27" s="36"/>
      <c r="GN27" s="36"/>
      <c r="GO27" s="36"/>
      <c r="GP27" s="36"/>
      <c r="GQ27" s="36"/>
      <c r="GR27" s="36"/>
      <c r="GS27" s="36"/>
      <c r="GT27" s="36"/>
      <c r="GU27" s="36"/>
      <c r="GV27" s="36"/>
      <c r="GW27" s="36"/>
      <c r="GX27" s="36"/>
      <c r="GY27" s="36"/>
      <c r="GZ27" s="36"/>
      <c r="HA27" s="36"/>
      <c r="HB27" s="36"/>
      <c r="HC27" s="36"/>
      <c r="HD27" s="36"/>
      <c r="HE27" s="36"/>
      <c r="HF27" s="36"/>
      <c r="HG27" s="36"/>
      <c r="HH27" s="36"/>
      <c r="HI27" s="36"/>
      <c r="HJ27" s="36"/>
      <c r="HK27" s="36"/>
      <c r="HL27" s="36"/>
      <c r="HM27" s="36"/>
      <c r="HN27" s="36"/>
      <c r="HO27" s="36"/>
      <c r="HP27" s="36"/>
      <c r="HQ27" s="36"/>
      <c r="HR27" s="36"/>
      <c r="HS27" s="36"/>
      <c r="HT27" s="36"/>
      <c r="HU27" s="36"/>
      <c r="HV27" s="36"/>
      <c r="HW27" s="36"/>
      <c r="HX27" s="36"/>
      <c r="HY27" s="36"/>
      <c r="HZ27" s="36"/>
      <c r="IA27" s="36"/>
      <c r="IB27" s="36"/>
      <c r="IC27" s="36"/>
      <c r="ID27" s="36"/>
      <c r="IE27" s="36"/>
      <c r="IF27" s="36"/>
      <c r="IG27" s="36"/>
      <c r="IH27" s="36"/>
      <c r="II27" s="36"/>
      <c r="IJ27" s="36"/>
      <c r="IK27" s="36"/>
      <c r="IL27" s="36"/>
      <c r="IM27" s="36"/>
      <c r="IN27" s="36"/>
      <c r="IO27" s="36"/>
      <c r="IP27" s="36"/>
      <c r="IQ27" s="36"/>
      <c r="IR27" s="36"/>
      <c r="IS27" s="36"/>
    </row>
    <row r="28" spans="1:253" x14ac:dyDescent="0.25">
      <c r="A28" s="36"/>
      <c r="B28" s="32" t="s">
        <v>44</v>
      </c>
      <c r="C28" s="132" t="s">
        <v>461</v>
      </c>
      <c r="D28" s="43">
        <v>200</v>
      </c>
      <c r="E28" s="33" t="s">
        <v>26</v>
      </c>
      <c r="F28" s="265"/>
      <c r="G28" s="266"/>
      <c r="H28" s="34"/>
      <c r="I28" s="139">
        <v>0</v>
      </c>
      <c r="J28" s="139">
        <f t="shared" si="6"/>
        <v>0</v>
      </c>
      <c r="K28" s="124">
        <f t="shared" si="7"/>
        <v>0</v>
      </c>
      <c r="L28" s="125">
        <f t="shared" si="8"/>
        <v>0</v>
      </c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M28" s="36"/>
      <c r="DN28" s="36"/>
      <c r="DO28" s="36"/>
      <c r="DP28" s="36"/>
      <c r="DQ28" s="36"/>
      <c r="DR28" s="36"/>
      <c r="DS28" s="36"/>
      <c r="DT28" s="36"/>
      <c r="DU28" s="36"/>
      <c r="DV28" s="36"/>
      <c r="DW28" s="36"/>
      <c r="DX28" s="36"/>
      <c r="DY28" s="36"/>
      <c r="DZ28" s="36"/>
      <c r="EA28" s="36"/>
      <c r="EB28" s="36"/>
      <c r="EC28" s="36"/>
      <c r="ED28" s="36"/>
      <c r="EE28" s="36"/>
      <c r="EF28" s="36"/>
      <c r="EG28" s="36"/>
      <c r="EH28" s="36"/>
      <c r="EI28" s="36"/>
      <c r="EJ28" s="36"/>
      <c r="EK28" s="36"/>
      <c r="EL28" s="36"/>
      <c r="EM28" s="36"/>
      <c r="EN28" s="36"/>
      <c r="EO28" s="36"/>
      <c r="EP28" s="36"/>
      <c r="EQ28" s="36"/>
      <c r="ER28" s="36"/>
      <c r="ES28" s="36"/>
      <c r="ET28" s="36"/>
      <c r="EU28" s="36"/>
      <c r="EV28" s="36"/>
      <c r="EW28" s="36"/>
      <c r="EX28" s="36"/>
      <c r="EY28" s="36"/>
      <c r="EZ28" s="36"/>
      <c r="FA28" s="36"/>
      <c r="FB28" s="36"/>
      <c r="FC28" s="36"/>
      <c r="FD28" s="36"/>
      <c r="FE28" s="36"/>
      <c r="FF28" s="36"/>
      <c r="FG28" s="36"/>
      <c r="FH28" s="36"/>
      <c r="FI28" s="36"/>
      <c r="FJ28" s="36"/>
      <c r="FK28" s="36"/>
      <c r="FL28" s="36"/>
      <c r="FM28" s="36"/>
      <c r="FN28" s="36"/>
      <c r="FO28" s="36"/>
      <c r="FP28" s="36"/>
      <c r="FQ28" s="36"/>
      <c r="FR28" s="36"/>
      <c r="FS28" s="36"/>
      <c r="FT28" s="36"/>
      <c r="FU28" s="36"/>
      <c r="FV28" s="36"/>
      <c r="FW28" s="36"/>
      <c r="FX28" s="36"/>
      <c r="FY28" s="36"/>
      <c r="FZ28" s="36"/>
      <c r="GA28" s="36"/>
      <c r="GB28" s="36"/>
      <c r="GC28" s="36"/>
      <c r="GD28" s="36"/>
      <c r="GE28" s="36"/>
      <c r="GF28" s="36"/>
      <c r="GG28" s="36"/>
      <c r="GH28" s="36"/>
      <c r="GI28" s="36"/>
      <c r="GJ28" s="36"/>
      <c r="GK28" s="36"/>
      <c r="GL28" s="36"/>
      <c r="GM28" s="36"/>
      <c r="GN28" s="36"/>
      <c r="GO28" s="36"/>
      <c r="GP28" s="36"/>
      <c r="GQ28" s="36"/>
      <c r="GR28" s="36"/>
      <c r="GS28" s="36"/>
      <c r="GT28" s="36"/>
      <c r="GU28" s="36"/>
      <c r="GV28" s="36"/>
      <c r="GW28" s="36"/>
      <c r="GX28" s="36"/>
      <c r="GY28" s="36"/>
      <c r="GZ28" s="36"/>
      <c r="HA28" s="36"/>
      <c r="HB28" s="36"/>
      <c r="HC28" s="36"/>
      <c r="HD28" s="36"/>
      <c r="HE28" s="36"/>
      <c r="HF28" s="36"/>
      <c r="HG28" s="36"/>
      <c r="HH28" s="36"/>
      <c r="HI28" s="36"/>
      <c r="HJ28" s="36"/>
      <c r="HK28" s="36"/>
      <c r="HL28" s="36"/>
      <c r="HM28" s="36"/>
      <c r="HN28" s="36"/>
      <c r="HO28" s="36"/>
      <c r="HP28" s="36"/>
      <c r="HQ28" s="36"/>
      <c r="HR28" s="36"/>
      <c r="HS28" s="36"/>
      <c r="HT28" s="36"/>
      <c r="HU28" s="36"/>
      <c r="HV28" s="36"/>
      <c r="HW28" s="36"/>
      <c r="HX28" s="36"/>
      <c r="HY28" s="36"/>
      <c r="HZ28" s="36"/>
      <c r="IA28" s="36"/>
      <c r="IB28" s="36"/>
      <c r="IC28" s="36"/>
      <c r="ID28" s="36"/>
      <c r="IE28" s="36"/>
      <c r="IF28" s="36"/>
      <c r="IG28" s="36"/>
      <c r="IH28" s="36"/>
      <c r="II28" s="36"/>
      <c r="IJ28" s="36"/>
      <c r="IK28" s="36"/>
      <c r="IL28" s="36"/>
      <c r="IM28" s="36"/>
      <c r="IN28" s="36"/>
      <c r="IO28" s="36"/>
      <c r="IP28" s="36"/>
      <c r="IQ28" s="36"/>
      <c r="IR28" s="36"/>
      <c r="IS28" s="36"/>
    </row>
    <row r="29" spans="1:253" x14ac:dyDescent="0.25">
      <c r="A29" s="36"/>
      <c r="B29" s="32" t="s">
        <v>46</v>
      </c>
      <c r="C29" s="132" t="s">
        <v>462</v>
      </c>
      <c r="D29" s="43">
        <v>40</v>
      </c>
      <c r="E29" s="33" t="s">
        <v>26</v>
      </c>
      <c r="F29" s="265"/>
      <c r="G29" s="266"/>
      <c r="H29" s="34"/>
      <c r="I29" s="139">
        <v>0</v>
      </c>
      <c r="J29" s="139">
        <f t="shared" si="6"/>
        <v>0</v>
      </c>
      <c r="K29" s="124">
        <f t="shared" si="7"/>
        <v>0</v>
      </c>
      <c r="L29" s="125">
        <f t="shared" si="8"/>
        <v>0</v>
      </c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  <c r="DI29" s="36"/>
      <c r="DJ29" s="36"/>
      <c r="DK29" s="36"/>
      <c r="DL29" s="36"/>
      <c r="DM29" s="36"/>
      <c r="DN29" s="36"/>
      <c r="DO29" s="36"/>
      <c r="DP29" s="36"/>
      <c r="DQ29" s="36"/>
      <c r="DR29" s="36"/>
      <c r="DS29" s="36"/>
      <c r="DT29" s="36"/>
      <c r="DU29" s="36"/>
      <c r="DV29" s="36"/>
      <c r="DW29" s="36"/>
      <c r="DX29" s="36"/>
      <c r="DY29" s="36"/>
      <c r="DZ29" s="36"/>
      <c r="EA29" s="36"/>
      <c r="EB29" s="36"/>
      <c r="EC29" s="36"/>
      <c r="ED29" s="36"/>
      <c r="EE29" s="36"/>
      <c r="EF29" s="36"/>
      <c r="EG29" s="36"/>
      <c r="EH29" s="36"/>
      <c r="EI29" s="36"/>
      <c r="EJ29" s="36"/>
      <c r="EK29" s="36"/>
      <c r="EL29" s="36"/>
      <c r="EM29" s="36"/>
      <c r="EN29" s="36"/>
      <c r="EO29" s="36"/>
      <c r="EP29" s="36"/>
      <c r="EQ29" s="36"/>
      <c r="ER29" s="36"/>
      <c r="ES29" s="36"/>
      <c r="ET29" s="36"/>
      <c r="EU29" s="36"/>
      <c r="EV29" s="36"/>
      <c r="EW29" s="36"/>
      <c r="EX29" s="36"/>
      <c r="EY29" s="36"/>
      <c r="EZ29" s="36"/>
      <c r="FA29" s="36"/>
      <c r="FB29" s="36"/>
      <c r="FC29" s="36"/>
      <c r="FD29" s="36"/>
      <c r="FE29" s="36"/>
      <c r="FF29" s="36"/>
      <c r="FG29" s="36"/>
      <c r="FH29" s="36"/>
      <c r="FI29" s="36"/>
      <c r="FJ29" s="36"/>
      <c r="FK29" s="36"/>
      <c r="FL29" s="36"/>
      <c r="FM29" s="36"/>
      <c r="FN29" s="36"/>
      <c r="FO29" s="36"/>
      <c r="FP29" s="36"/>
      <c r="FQ29" s="36"/>
      <c r="FR29" s="36"/>
      <c r="FS29" s="36"/>
      <c r="FT29" s="36"/>
      <c r="FU29" s="36"/>
      <c r="FV29" s="36"/>
      <c r="FW29" s="36"/>
      <c r="FX29" s="36"/>
      <c r="FY29" s="36"/>
      <c r="FZ29" s="36"/>
      <c r="GA29" s="36"/>
      <c r="GB29" s="36"/>
      <c r="GC29" s="36"/>
      <c r="GD29" s="36"/>
      <c r="GE29" s="36"/>
      <c r="GF29" s="36"/>
      <c r="GG29" s="36"/>
      <c r="GH29" s="36"/>
      <c r="GI29" s="36"/>
      <c r="GJ29" s="36"/>
      <c r="GK29" s="36"/>
      <c r="GL29" s="36"/>
      <c r="GM29" s="36"/>
      <c r="GN29" s="36"/>
      <c r="GO29" s="36"/>
      <c r="GP29" s="36"/>
      <c r="GQ29" s="36"/>
      <c r="GR29" s="36"/>
      <c r="GS29" s="36"/>
      <c r="GT29" s="36"/>
      <c r="GU29" s="36"/>
      <c r="GV29" s="36"/>
      <c r="GW29" s="36"/>
      <c r="GX29" s="36"/>
      <c r="GY29" s="36"/>
      <c r="GZ29" s="36"/>
      <c r="HA29" s="36"/>
      <c r="HB29" s="36"/>
      <c r="HC29" s="36"/>
      <c r="HD29" s="36"/>
      <c r="HE29" s="36"/>
      <c r="HF29" s="36"/>
      <c r="HG29" s="36"/>
      <c r="HH29" s="36"/>
      <c r="HI29" s="36"/>
      <c r="HJ29" s="36"/>
      <c r="HK29" s="36"/>
      <c r="HL29" s="36"/>
      <c r="HM29" s="36"/>
      <c r="HN29" s="36"/>
      <c r="HO29" s="36"/>
      <c r="HP29" s="36"/>
      <c r="HQ29" s="36"/>
      <c r="HR29" s="36"/>
      <c r="HS29" s="36"/>
      <c r="HT29" s="36"/>
      <c r="HU29" s="36"/>
      <c r="HV29" s="36"/>
      <c r="HW29" s="36"/>
      <c r="HX29" s="36"/>
      <c r="HY29" s="36"/>
      <c r="HZ29" s="36"/>
      <c r="IA29" s="36"/>
      <c r="IB29" s="36"/>
      <c r="IC29" s="36"/>
      <c r="ID29" s="36"/>
      <c r="IE29" s="36"/>
      <c r="IF29" s="36"/>
      <c r="IG29" s="36"/>
      <c r="IH29" s="36"/>
      <c r="II29" s="36"/>
      <c r="IJ29" s="36"/>
      <c r="IK29" s="36"/>
      <c r="IL29" s="36"/>
      <c r="IM29" s="36"/>
      <c r="IN29" s="36"/>
      <c r="IO29" s="36"/>
      <c r="IP29" s="36"/>
      <c r="IQ29" s="36"/>
      <c r="IR29" s="36"/>
      <c r="IS29" s="36"/>
    </row>
    <row r="30" spans="1:253" x14ac:dyDescent="0.25">
      <c r="A30" s="36"/>
      <c r="B30" s="32" t="s">
        <v>48</v>
      </c>
      <c r="C30" s="132" t="s">
        <v>463</v>
      </c>
      <c r="D30" s="43">
        <v>40</v>
      </c>
      <c r="E30" s="33" t="s">
        <v>26</v>
      </c>
      <c r="F30" s="265"/>
      <c r="G30" s="266"/>
      <c r="H30" s="34"/>
      <c r="I30" s="139">
        <v>0</v>
      </c>
      <c r="J30" s="139">
        <f t="shared" si="6"/>
        <v>0</v>
      </c>
      <c r="K30" s="124">
        <f t="shared" si="7"/>
        <v>0</v>
      </c>
      <c r="L30" s="125">
        <f t="shared" si="8"/>
        <v>0</v>
      </c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  <c r="EC30" s="36"/>
      <c r="ED30" s="36"/>
      <c r="EE30" s="36"/>
      <c r="EF30" s="36"/>
      <c r="EG30" s="36"/>
      <c r="EH30" s="36"/>
      <c r="EI30" s="36"/>
      <c r="EJ30" s="36"/>
      <c r="EK30" s="36"/>
      <c r="EL30" s="36"/>
      <c r="EM30" s="36"/>
      <c r="EN30" s="36"/>
      <c r="EO30" s="36"/>
      <c r="EP30" s="36"/>
      <c r="EQ30" s="36"/>
      <c r="ER30" s="36"/>
      <c r="ES30" s="36"/>
      <c r="ET30" s="36"/>
      <c r="EU30" s="36"/>
      <c r="EV30" s="36"/>
      <c r="EW30" s="36"/>
      <c r="EX30" s="36"/>
      <c r="EY30" s="36"/>
      <c r="EZ30" s="36"/>
      <c r="FA30" s="36"/>
      <c r="FB30" s="36"/>
      <c r="FC30" s="36"/>
      <c r="FD30" s="36"/>
      <c r="FE30" s="36"/>
      <c r="FF30" s="36"/>
      <c r="FG30" s="36"/>
      <c r="FH30" s="36"/>
      <c r="FI30" s="36"/>
      <c r="FJ30" s="36"/>
      <c r="FK30" s="36"/>
      <c r="FL30" s="36"/>
      <c r="FM30" s="36"/>
      <c r="FN30" s="36"/>
      <c r="FO30" s="36"/>
      <c r="FP30" s="36"/>
      <c r="FQ30" s="36"/>
      <c r="FR30" s="36"/>
      <c r="FS30" s="36"/>
      <c r="FT30" s="36"/>
      <c r="FU30" s="36"/>
      <c r="FV30" s="36"/>
      <c r="FW30" s="36"/>
      <c r="FX30" s="36"/>
      <c r="FY30" s="36"/>
      <c r="FZ30" s="36"/>
      <c r="GA30" s="36"/>
      <c r="GB30" s="36"/>
      <c r="GC30" s="36"/>
      <c r="GD30" s="36"/>
      <c r="GE30" s="36"/>
      <c r="GF30" s="36"/>
      <c r="GG30" s="36"/>
      <c r="GH30" s="36"/>
      <c r="GI30" s="36"/>
      <c r="GJ30" s="36"/>
      <c r="GK30" s="36"/>
      <c r="GL30" s="36"/>
      <c r="GM30" s="36"/>
      <c r="GN30" s="36"/>
      <c r="GO30" s="36"/>
      <c r="GP30" s="36"/>
      <c r="GQ30" s="36"/>
      <c r="GR30" s="36"/>
      <c r="GS30" s="36"/>
      <c r="GT30" s="36"/>
      <c r="GU30" s="36"/>
      <c r="GV30" s="36"/>
      <c r="GW30" s="36"/>
      <c r="GX30" s="36"/>
      <c r="GY30" s="36"/>
      <c r="GZ30" s="36"/>
      <c r="HA30" s="36"/>
      <c r="HB30" s="36"/>
      <c r="HC30" s="36"/>
      <c r="HD30" s="36"/>
      <c r="HE30" s="36"/>
      <c r="HF30" s="36"/>
      <c r="HG30" s="36"/>
      <c r="HH30" s="36"/>
      <c r="HI30" s="36"/>
      <c r="HJ30" s="36"/>
      <c r="HK30" s="36"/>
      <c r="HL30" s="36"/>
      <c r="HM30" s="36"/>
      <c r="HN30" s="36"/>
      <c r="HO30" s="36"/>
      <c r="HP30" s="36"/>
      <c r="HQ30" s="36"/>
      <c r="HR30" s="36"/>
      <c r="HS30" s="36"/>
      <c r="HT30" s="36"/>
      <c r="HU30" s="36"/>
      <c r="HV30" s="36"/>
      <c r="HW30" s="36"/>
      <c r="HX30" s="36"/>
      <c r="HY30" s="36"/>
      <c r="HZ30" s="36"/>
      <c r="IA30" s="36"/>
      <c r="IB30" s="36"/>
      <c r="IC30" s="36"/>
      <c r="ID30" s="36"/>
      <c r="IE30" s="36"/>
      <c r="IF30" s="36"/>
      <c r="IG30" s="36"/>
      <c r="IH30" s="36"/>
      <c r="II30" s="36"/>
      <c r="IJ30" s="36"/>
      <c r="IK30" s="36"/>
      <c r="IL30" s="36"/>
      <c r="IM30" s="36"/>
      <c r="IN30" s="36"/>
      <c r="IO30" s="36"/>
      <c r="IP30" s="36"/>
      <c r="IQ30" s="36"/>
      <c r="IR30" s="36"/>
      <c r="IS30" s="36"/>
    </row>
    <row r="31" spans="1:253" x14ac:dyDescent="0.25">
      <c r="A31" s="36"/>
      <c r="B31" s="32" t="s">
        <v>50</v>
      </c>
      <c r="C31" s="132" t="s">
        <v>464</v>
      </c>
      <c r="D31" s="43">
        <v>5</v>
      </c>
      <c r="E31" s="33" t="s">
        <v>26</v>
      </c>
      <c r="F31" s="265"/>
      <c r="G31" s="266"/>
      <c r="H31" s="34"/>
      <c r="I31" s="139">
        <v>0</v>
      </c>
      <c r="J31" s="139">
        <f t="shared" si="6"/>
        <v>0</v>
      </c>
      <c r="K31" s="124">
        <f t="shared" si="7"/>
        <v>0</v>
      </c>
      <c r="L31" s="125">
        <f t="shared" si="8"/>
        <v>0</v>
      </c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  <c r="EM31" s="36"/>
      <c r="EN31" s="36"/>
      <c r="EO31" s="36"/>
      <c r="EP31" s="36"/>
      <c r="EQ31" s="36"/>
      <c r="ER31" s="36"/>
      <c r="ES31" s="36"/>
      <c r="ET31" s="36"/>
      <c r="EU31" s="36"/>
      <c r="EV31" s="36"/>
      <c r="EW31" s="36"/>
      <c r="EX31" s="36"/>
      <c r="EY31" s="36"/>
      <c r="EZ31" s="36"/>
      <c r="FA31" s="36"/>
      <c r="FB31" s="36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  <c r="FR31" s="36"/>
      <c r="FS31" s="36"/>
      <c r="FT31" s="36"/>
      <c r="FU31" s="36"/>
      <c r="FV31" s="36"/>
      <c r="FW31" s="36"/>
      <c r="FX31" s="36"/>
      <c r="FY31" s="36"/>
      <c r="FZ31" s="36"/>
      <c r="GA31" s="36"/>
      <c r="GB31" s="36"/>
      <c r="GC31" s="36"/>
      <c r="GD31" s="36"/>
      <c r="GE31" s="36"/>
      <c r="GF31" s="36"/>
      <c r="GG31" s="36"/>
      <c r="GH31" s="36"/>
      <c r="GI31" s="36"/>
      <c r="GJ31" s="36"/>
      <c r="GK31" s="36"/>
      <c r="GL31" s="36"/>
      <c r="GM31" s="36"/>
      <c r="GN31" s="36"/>
      <c r="GO31" s="36"/>
      <c r="GP31" s="36"/>
      <c r="GQ31" s="36"/>
      <c r="GR31" s="36"/>
      <c r="GS31" s="36"/>
      <c r="GT31" s="36"/>
      <c r="GU31" s="36"/>
      <c r="GV31" s="36"/>
      <c r="GW31" s="36"/>
      <c r="GX31" s="36"/>
      <c r="GY31" s="36"/>
      <c r="GZ31" s="36"/>
      <c r="HA31" s="36"/>
      <c r="HB31" s="36"/>
      <c r="HC31" s="36"/>
      <c r="HD31" s="36"/>
      <c r="HE31" s="36"/>
      <c r="HF31" s="36"/>
      <c r="HG31" s="36"/>
      <c r="HH31" s="36"/>
      <c r="HI31" s="36"/>
      <c r="HJ31" s="36"/>
      <c r="HK31" s="36"/>
      <c r="HL31" s="36"/>
      <c r="HM31" s="36"/>
      <c r="HN31" s="36"/>
      <c r="HO31" s="36"/>
      <c r="HP31" s="36"/>
      <c r="HQ31" s="36"/>
      <c r="HR31" s="36"/>
      <c r="HS31" s="36"/>
      <c r="HT31" s="36"/>
      <c r="HU31" s="36"/>
      <c r="HV31" s="36"/>
      <c r="HW31" s="36"/>
      <c r="HX31" s="36"/>
      <c r="HY31" s="36"/>
      <c r="HZ31" s="36"/>
      <c r="IA31" s="36"/>
      <c r="IB31" s="36"/>
      <c r="IC31" s="36"/>
      <c r="ID31" s="36"/>
      <c r="IE31" s="36"/>
      <c r="IF31" s="36"/>
      <c r="IG31" s="36"/>
      <c r="IH31" s="36"/>
      <c r="II31" s="36"/>
      <c r="IJ31" s="36"/>
      <c r="IK31" s="36"/>
      <c r="IL31" s="36"/>
      <c r="IM31" s="36"/>
      <c r="IN31" s="36"/>
      <c r="IO31" s="36"/>
      <c r="IP31" s="36"/>
      <c r="IQ31" s="36"/>
      <c r="IR31" s="36"/>
      <c r="IS31" s="36"/>
    </row>
    <row r="32" spans="1:253" x14ac:dyDescent="0.25">
      <c r="A32" s="36"/>
      <c r="B32" s="32" t="s">
        <v>52</v>
      </c>
      <c r="C32" s="134" t="s">
        <v>465</v>
      </c>
      <c r="D32" s="245">
        <v>140</v>
      </c>
      <c r="E32" s="35" t="s">
        <v>26</v>
      </c>
      <c r="F32" s="265"/>
      <c r="G32" s="266"/>
      <c r="H32" s="34"/>
      <c r="I32" s="139">
        <v>0</v>
      </c>
      <c r="J32" s="139">
        <f t="shared" si="6"/>
        <v>0</v>
      </c>
      <c r="K32" s="124">
        <f t="shared" si="7"/>
        <v>0</v>
      </c>
      <c r="L32" s="125">
        <f t="shared" si="8"/>
        <v>0</v>
      </c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6"/>
      <c r="ER32" s="36"/>
      <c r="ES32" s="36"/>
      <c r="ET32" s="36"/>
      <c r="EU32" s="36"/>
      <c r="EV32" s="36"/>
      <c r="EW32" s="36"/>
      <c r="EX32" s="36"/>
      <c r="EY32" s="36"/>
      <c r="EZ32" s="36"/>
      <c r="FA32" s="36"/>
      <c r="FB32" s="36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  <c r="FR32" s="36"/>
      <c r="FS32" s="36"/>
      <c r="FT32" s="36"/>
      <c r="FU32" s="36"/>
      <c r="FV32" s="36"/>
      <c r="FW32" s="36"/>
      <c r="FX32" s="36"/>
      <c r="FY32" s="36"/>
      <c r="FZ32" s="36"/>
      <c r="GA32" s="36"/>
      <c r="GB32" s="36"/>
      <c r="GC32" s="36"/>
      <c r="GD32" s="36"/>
      <c r="GE32" s="36"/>
      <c r="GF32" s="36"/>
      <c r="GG32" s="36"/>
      <c r="GH32" s="36"/>
      <c r="GI32" s="36"/>
      <c r="GJ32" s="36"/>
      <c r="GK32" s="36"/>
      <c r="GL32" s="36"/>
      <c r="GM32" s="36"/>
      <c r="GN32" s="36"/>
      <c r="GO32" s="36"/>
      <c r="GP32" s="36"/>
      <c r="GQ32" s="36"/>
      <c r="GR32" s="36"/>
      <c r="GS32" s="36"/>
      <c r="GT32" s="36"/>
      <c r="GU32" s="36"/>
      <c r="GV32" s="36"/>
      <c r="GW32" s="36"/>
      <c r="GX32" s="36"/>
      <c r="GY32" s="36"/>
      <c r="GZ32" s="36"/>
      <c r="HA32" s="36"/>
      <c r="HB32" s="36"/>
      <c r="HC32" s="36"/>
      <c r="HD32" s="36"/>
      <c r="HE32" s="36"/>
      <c r="HF32" s="36"/>
      <c r="HG32" s="36"/>
      <c r="HH32" s="36"/>
      <c r="HI32" s="36"/>
      <c r="HJ32" s="36"/>
      <c r="HK32" s="36"/>
      <c r="HL32" s="36"/>
      <c r="HM32" s="36"/>
      <c r="HN32" s="36"/>
      <c r="HO32" s="36"/>
      <c r="HP32" s="36"/>
      <c r="HQ32" s="36"/>
      <c r="HR32" s="36"/>
      <c r="HS32" s="36"/>
      <c r="HT32" s="36"/>
      <c r="HU32" s="36"/>
      <c r="HV32" s="36"/>
      <c r="HW32" s="36"/>
      <c r="HX32" s="36"/>
      <c r="HY32" s="36"/>
      <c r="HZ32" s="36"/>
      <c r="IA32" s="36"/>
      <c r="IB32" s="36"/>
      <c r="IC32" s="36"/>
      <c r="ID32" s="36"/>
      <c r="IE32" s="36"/>
      <c r="IF32" s="36"/>
      <c r="IG32" s="36"/>
      <c r="IH32" s="36"/>
      <c r="II32" s="36"/>
      <c r="IJ32" s="36"/>
      <c r="IK32" s="36"/>
      <c r="IL32" s="36"/>
      <c r="IM32" s="36"/>
      <c r="IN32" s="36"/>
      <c r="IO32" s="36"/>
      <c r="IP32" s="36"/>
      <c r="IQ32" s="36"/>
      <c r="IR32" s="36"/>
      <c r="IS32" s="36"/>
    </row>
    <row r="33" spans="1:253" x14ac:dyDescent="0.25">
      <c r="A33" s="36"/>
      <c r="B33" s="32" t="s">
        <v>54</v>
      </c>
      <c r="C33" s="132" t="s">
        <v>466</v>
      </c>
      <c r="D33" s="43">
        <v>300</v>
      </c>
      <c r="E33" s="33" t="s">
        <v>26</v>
      </c>
      <c r="F33" s="265"/>
      <c r="G33" s="266"/>
      <c r="H33" s="34"/>
      <c r="I33" s="139">
        <v>0</v>
      </c>
      <c r="J33" s="139">
        <f t="shared" si="6"/>
        <v>0</v>
      </c>
      <c r="K33" s="124">
        <f t="shared" si="7"/>
        <v>0</v>
      </c>
      <c r="L33" s="125">
        <f t="shared" si="8"/>
        <v>0</v>
      </c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6"/>
      <c r="DJ33" s="36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6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  <c r="FR33" s="36"/>
      <c r="FS33" s="36"/>
      <c r="FT33" s="36"/>
      <c r="FU33" s="36"/>
      <c r="FV33" s="36"/>
      <c r="FW33" s="36"/>
      <c r="FX33" s="36"/>
      <c r="FY33" s="36"/>
      <c r="FZ33" s="36"/>
      <c r="GA33" s="36"/>
      <c r="GB33" s="36"/>
      <c r="GC33" s="36"/>
      <c r="GD33" s="36"/>
      <c r="GE33" s="36"/>
      <c r="GF33" s="36"/>
      <c r="GG33" s="36"/>
      <c r="GH33" s="36"/>
      <c r="GI33" s="36"/>
      <c r="GJ33" s="36"/>
      <c r="GK33" s="36"/>
      <c r="GL33" s="36"/>
      <c r="GM33" s="36"/>
      <c r="GN33" s="36"/>
      <c r="GO33" s="36"/>
      <c r="GP33" s="36"/>
      <c r="GQ33" s="36"/>
      <c r="GR33" s="36"/>
      <c r="GS33" s="36"/>
      <c r="GT33" s="36"/>
      <c r="GU33" s="36"/>
      <c r="GV33" s="36"/>
      <c r="GW33" s="36"/>
      <c r="GX33" s="36"/>
      <c r="GY33" s="36"/>
      <c r="GZ33" s="36"/>
      <c r="HA33" s="36"/>
      <c r="HB33" s="36"/>
      <c r="HC33" s="36"/>
      <c r="HD33" s="36"/>
      <c r="HE33" s="36"/>
      <c r="HF33" s="36"/>
      <c r="HG33" s="36"/>
      <c r="HH33" s="36"/>
      <c r="HI33" s="36"/>
      <c r="HJ33" s="36"/>
      <c r="HK33" s="36"/>
      <c r="HL33" s="36"/>
      <c r="HM33" s="36"/>
      <c r="HN33" s="36"/>
      <c r="HO33" s="36"/>
      <c r="HP33" s="36"/>
      <c r="HQ33" s="36"/>
      <c r="HR33" s="36"/>
      <c r="HS33" s="36"/>
      <c r="HT33" s="36"/>
      <c r="HU33" s="36"/>
      <c r="HV33" s="36"/>
      <c r="HW33" s="36"/>
      <c r="HX33" s="36"/>
      <c r="HY33" s="36"/>
      <c r="HZ33" s="36"/>
      <c r="IA33" s="36"/>
      <c r="IB33" s="36"/>
      <c r="IC33" s="36"/>
      <c r="ID33" s="36"/>
      <c r="IE33" s="36"/>
      <c r="IF33" s="36"/>
      <c r="IG33" s="36"/>
      <c r="IH33" s="36"/>
      <c r="II33" s="36"/>
      <c r="IJ33" s="36"/>
      <c r="IK33" s="36"/>
      <c r="IL33" s="36"/>
      <c r="IM33" s="36"/>
      <c r="IN33" s="36"/>
      <c r="IO33" s="36"/>
      <c r="IP33" s="36"/>
      <c r="IQ33" s="36"/>
      <c r="IR33" s="36"/>
      <c r="IS33" s="36"/>
    </row>
    <row r="34" spans="1:253" x14ac:dyDescent="0.25">
      <c r="A34" s="36"/>
      <c r="B34" s="32" t="s">
        <v>56</v>
      </c>
      <c r="C34" s="132" t="s">
        <v>467</v>
      </c>
      <c r="D34" s="43">
        <v>100</v>
      </c>
      <c r="E34" s="33" t="s">
        <v>26</v>
      </c>
      <c r="F34" s="265"/>
      <c r="G34" s="266"/>
      <c r="H34" s="34"/>
      <c r="I34" s="139">
        <v>0</v>
      </c>
      <c r="J34" s="139">
        <f t="shared" si="6"/>
        <v>0</v>
      </c>
      <c r="K34" s="124">
        <f t="shared" si="7"/>
        <v>0</v>
      </c>
      <c r="L34" s="125">
        <f t="shared" si="8"/>
        <v>0</v>
      </c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36"/>
      <c r="DJ34" s="36"/>
      <c r="DK34" s="36"/>
      <c r="DL34" s="36"/>
      <c r="DM34" s="36"/>
      <c r="DN34" s="36"/>
      <c r="DO34" s="36"/>
      <c r="DP34" s="36"/>
      <c r="DQ34" s="36"/>
      <c r="DR34" s="36"/>
      <c r="DS34" s="36"/>
      <c r="DT34" s="36"/>
      <c r="DU34" s="36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6"/>
      <c r="ER34" s="36"/>
      <c r="ES34" s="36"/>
      <c r="ET34" s="36"/>
      <c r="EU34" s="36"/>
      <c r="EV34" s="36"/>
      <c r="EW34" s="36"/>
      <c r="EX34" s="36"/>
      <c r="EY34" s="36"/>
      <c r="EZ34" s="36"/>
      <c r="FA34" s="36"/>
      <c r="FB34" s="36"/>
      <c r="FC34" s="36"/>
      <c r="FD34" s="36"/>
      <c r="FE34" s="36"/>
      <c r="FF34" s="36"/>
      <c r="FG34" s="36"/>
      <c r="FH34" s="36"/>
      <c r="FI34" s="36"/>
      <c r="FJ34" s="36"/>
      <c r="FK34" s="36"/>
      <c r="FL34" s="36"/>
      <c r="FM34" s="36"/>
      <c r="FN34" s="36"/>
      <c r="FO34" s="36"/>
      <c r="FP34" s="36"/>
      <c r="FQ34" s="36"/>
      <c r="FR34" s="36"/>
      <c r="FS34" s="36"/>
      <c r="FT34" s="36"/>
      <c r="FU34" s="36"/>
      <c r="FV34" s="36"/>
      <c r="FW34" s="36"/>
      <c r="FX34" s="36"/>
      <c r="FY34" s="36"/>
      <c r="FZ34" s="36"/>
      <c r="GA34" s="36"/>
      <c r="GB34" s="36"/>
      <c r="GC34" s="36"/>
      <c r="GD34" s="36"/>
      <c r="GE34" s="36"/>
      <c r="GF34" s="36"/>
      <c r="GG34" s="36"/>
      <c r="GH34" s="36"/>
      <c r="GI34" s="36"/>
      <c r="GJ34" s="36"/>
      <c r="GK34" s="36"/>
      <c r="GL34" s="36"/>
      <c r="GM34" s="36"/>
      <c r="GN34" s="36"/>
      <c r="GO34" s="36"/>
      <c r="GP34" s="36"/>
      <c r="GQ34" s="36"/>
      <c r="GR34" s="36"/>
      <c r="GS34" s="36"/>
      <c r="GT34" s="36"/>
      <c r="GU34" s="36"/>
      <c r="GV34" s="36"/>
      <c r="GW34" s="36"/>
      <c r="GX34" s="36"/>
      <c r="GY34" s="36"/>
      <c r="GZ34" s="36"/>
      <c r="HA34" s="36"/>
      <c r="HB34" s="36"/>
      <c r="HC34" s="36"/>
      <c r="HD34" s="36"/>
      <c r="HE34" s="36"/>
      <c r="HF34" s="36"/>
      <c r="HG34" s="36"/>
      <c r="HH34" s="36"/>
      <c r="HI34" s="36"/>
      <c r="HJ34" s="36"/>
      <c r="HK34" s="36"/>
      <c r="HL34" s="36"/>
      <c r="HM34" s="36"/>
      <c r="HN34" s="36"/>
      <c r="HO34" s="36"/>
      <c r="HP34" s="36"/>
      <c r="HQ34" s="36"/>
      <c r="HR34" s="36"/>
      <c r="HS34" s="36"/>
      <c r="HT34" s="36"/>
      <c r="HU34" s="36"/>
      <c r="HV34" s="36"/>
      <c r="HW34" s="36"/>
      <c r="HX34" s="36"/>
      <c r="HY34" s="36"/>
      <c r="HZ34" s="36"/>
      <c r="IA34" s="36"/>
      <c r="IB34" s="36"/>
      <c r="IC34" s="36"/>
      <c r="ID34" s="36"/>
      <c r="IE34" s="36"/>
      <c r="IF34" s="36"/>
      <c r="IG34" s="36"/>
      <c r="IH34" s="36"/>
      <c r="II34" s="36"/>
      <c r="IJ34" s="36"/>
      <c r="IK34" s="36"/>
      <c r="IL34" s="36"/>
      <c r="IM34" s="36"/>
      <c r="IN34" s="36"/>
      <c r="IO34" s="36"/>
      <c r="IP34" s="36"/>
      <c r="IQ34" s="36"/>
      <c r="IR34" s="36"/>
      <c r="IS34" s="36"/>
    </row>
    <row r="35" spans="1:253" x14ac:dyDescent="0.25">
      <c r="A35" s="36"/>
      <c r="B35" s="32" t="s">
        <v>58</v>
      </c>
      <c r="C35" s="132" t="s">
        <v>924</v>
      </c>
      <c r="D35" s="43">
        <v>5</v>
      </c>
      <c r="E35" s="33" t="s">
        <v>26</v>
      </c>
      <c r="F35" s="265"/>
      <c r="G35" s="266"/>
      <c r="H35" s="34"/>
      <c r="I35" s="139">
        <v>0</v>
      </c>
      <c r="J35" s="139">
        <f t="shared" si="6"/>
        <v>0</v>
      </c>
      <c r="K35" s="124">
        <f t="shared" si="7"/>
        <v>0</v>
      </c>
      <c r="L35" s="125">
        <f t="shared" si="8"/>
        <v>0</v>
      </c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  <c r="CX35" s="36"/>
      <c r="CY35" s="36"/>
      <c r="CZ35" s="36"/>
      <c r="DA35" s="36"/>
      <c r="DB35" s="36"/>
      <c r="DC35" s="36"/>
      <c r="DD35" s="36"/>
      <c r="DE35" s="36"/>
      <c r="DF35" s="36"/>
      <c r="DG35" s="36"/>
      <c r="DH35" s="36"/>
      <c r="DI35" s="36"/>
      <c r="DJ35" s="36"/>
      <c r="DK35" s="36"/>
      <c r="DL35" s="36"/>
      <c r="DM35" s="36"/>
      <c r="DN35" s="36"/>
      <c r="DO35" s="36"/>
      <c r="DP35" s="36"/>
      <c r="DQ35" s="36"/>
      <c r="DR35" s="36"/>
      <c r="DS35" s="36"/>
      <c r="DT35" s="36"/>
      <c r="DU35" s="36"/>
      <c r="DV35" s="36"/>
      <c r="DW35" s="36"/>
      <c r="DX35" s="36"/>
      <c r="DY35" s="36"/>
      <c r="DZ35" s="36"/>
      <c r="EA35" s="36"/>
      <c r="EB35" s="36"/>
      <c r="EC35" s="36"/>
      <c r="ED35" s="36"/>
      <c r="EE35" s="36"/>
      <c r="EF35" s="36"/>
      <c r="EG35" s="36"/>
      <c r="EH35" s="36"/>
      <c r="EI35" s="36"/>
      <c r="EJ35" s="36"/>
      <c r="EK35" s="36"/>
      <c r="EL35" s="36"/>
      <c r="EM35" s="36"/>
      <c r="EN35" s="36"/>
      <c r="EO35" s="36"/>
      <c r="EP35" s="36"/>
      <c r="EQ35" s="36"/>
      <c r="ER35" s="36"/>
      <c r="ES35" s="36"/>
      <c r="ET35" s="36"/>
      <c r="EU35" s="36"/>
      <c r="EV35" s="36"/>
      <c r="EW35" s="36"/>
      <c r="EX35" s="36"/>
      <c r="EY35" s="36"/>
      <c r="EZ35" s="36"/>
      <c r="FA35" s="36"/>
      <c r="FB35" s="36"/>
      <c r="FC35" s="36"/>
      <c r="FD35" s="36"/>
      <c r="FE35" s="36"/>
      <c r="FF35" s="36"/>
      <c r="FG35" s="36"/>
      <c r="FH35" s="36"/>
      <c r="FI35" s="36"/>
      <c r="FJ35" s="36"/>
      <c r="FK35" s="36"/>
      <c r="FL35" s="36"/>
      <c r="FM35" s="36"/>
      <c r="FN35" s="36"/>
      <c r="FO35" s="36"/>
      <c r="FP35" s="36"/>
      <c r="FQ35" s="36"/>
      <c r="FR35" s="36"/>
      <c r="FS35" s="36"/>
      <c r="FT35" s="36"/>
      <c r="FU35" s="36"/>
      <c r="FV35" s="36"/>
      <c r="FW35" s="36"/>
      <c r="FX35" s="36"/>
      <c r="FY35" s="36"/>
      <c r="FZ35" s="36"/>
      <c r="GA35" s="36"/>
      <c r="GB35" s="36"/>
      <c r="GC35" s="36"/>
      <c r="GD35" s="36"/>
      <c r="GE35" s="36"/>
      <c r="GF35" s="36"/>
      <c r="GG35" s="36"/>
      <c r="GH35" s="36"/>
      <c r="GI35" s="36"/>
      <c r="GJ35" s="36"/>
      <c r="GK35" s="36"/>
      <c r="GL35" s="36"/>
      <c r="GM35" s="36"/>
      <c r="GN35" s="36"/>
      <c r="GO35" s="36"/>
      <c r="GP35" s="36"/>
      <c r="GQ35" s="36"/>
      <c r="GR35" s="36"/>
      <c r="GS35" s="36"/>
      <c r="GT35" s="36"/>
      <c r="GU35" s="36"/>
      <c r="GV35" s="36"/>
      <c r="GW35" s="36"/>
      <c r="GX35" s="36"/>
      <c r="GY35" s="36"/>
      <c r="GZ35" s="36"/>
      <c r="HA35" s="36"/>
      <c r="HB35" s="36"/>
      <c r="HC35" s="36"/>
      <c r="HD35" s="36"/>
      <c r="HE35" s="36"/>
      <c r="HF35" s="36"/>
      <c r="HG35" s="36"/>
      <c r="HH35" s="36"/>
      <c r="HI35" s="36"/>
      <c r="HJ35" s="36"/>
      <c r="HK35" s="36"/>
      <c r="HL35" s="36"/>
      <c r="HM35" s="36"/>
      <c r="HN35" s="36"/>
      <c r="HO35" s="36"/>
      <c r="HP35" s="36"/>
      <c r="HQ35" s="36"/>
      <c r="HR35" s="36"/>
      <c r="HS35" s="36"/>
      <c r="HT35" s="36"/>
      <c r="HU35" s="36"/>
      <c r="HV35" s="36"/>
      <c r="HW35" s="36"/>
      <c r="HX35" s="36"/>
      <c r="HY35" s="36"/>
      <c r="HZ35" s="36"/>
      <c r="IA35" s="36"/>
      <c r="IB35" s="36"/>
      <c r="IC35" s="36"/>
      <c r="ID35" s="36"/>
      <c r="IE35" s="36"/>
      <c r="IF35" s="36"/>
      <c r="IG35" s="36"/>
      <c r="IH35" s="36"/>
      <c r="II35" s="36"/>
      <c r="IJ35" s="36"/>
      <c r="IK35" s="36"/>
      <c r="IL35" s="36"/>
      <c r="IM35" s="36"/>
      <c r="IN35" s="36"/>
      <c r="IO35" s="36"/>
      <c r="IP35" s="36"/>
      <c r="IQ35" s="36"/>
      <c r="IR35" s="36"/>
      <c r="IS35" s="36"/>
    </row>
    <row r="36" spans="1:253" x14ac:dyDescent="0.25">
      <c r="A36" s="36"/>
      <c r="B36" s="32" t="s">
        <v>60</v>
      </c>
      <c r="C36" s="132" t="s">
        <v>468</v>
      </c>
      <c r="D36" s="43">
        <v>50</v>
      </c>
      <c r="E36" s="33" t="s">
        <v>26</v>
      </c>
      <c r="F36" s="265"/>
      <c r="G36" s="266"/>
      <c r="H36" s="269"/>
      <c r="I36" s="139">
        <v>0</v>
      </c>
      <c r="J36" s="139">
        <f t="shared" si="6"/>
        <v>0</v>
      </c>
      <c r="K36" s="124">
        <f t="shared" si="7"/>
        <v>0</v>
      </c>
      <c r="L36" s="125">
        <f t="shared" si="8"/>
        <v>0</v>
      </c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  <c r="DB36" s="36"/>
      <c r="DC36" s="36"/>
      <c r="DD36" s="36"/>
      <c r="DE36" s="36"/>
      <c r="DF36" s="36"/>
      <c r="DG36" s="36"/>
      <c r="DH36" s="36"/>
      <c r="DI36" s="36"/>
      <c r="DJ36" s="36"/>
      <c r="DK36" s="36"/>
      <c r="DL36" s="36"/>
      <c r="DM36" s="36"/>
      <c r="DN36" s="36"/>
      <c r="DO36" s="36"/>
      <c r="DP36" s="36"/>
      <c r="DQ36" s="36"/>
      <c r="DR36" s="36"/>
      <c r="DS36" s="36"/>
      <c r="DT36" s="36"/>
      <c r="DU36" s="36"/>
      <c r="DV36" s="36"/>
      <c r="DW36" s="36"/>
      <c r="DX36" s="36"/>
      <c r="DY36" s="36"/>
      <c r="DZ36" s="36"/>
      <c r="EA36" s="36"/>
      <c r="EB36" s="36"/>
      <c r="EC36" s="36"/>
      <c r="ED36" s="36"/>
      <c r="EE36" s="36"/>
      <c r="EF36" s="36"/>
      <c r="EG36" s="36"/>
      <c r="EH36" s="36"/>
      <c r="EI36" s="36"/>
      <c r="EJ36" s="36"/>
      <c r="EK36" s="36"/>
      <c r="EL36" s="36"/>
      <c r="EM36" s="36"/>
      <c r="EN36" s="36"/>
      <c r="EO36" s="36"/>
      <c r="EP36" s="36"/>
      <c r="EQ36" s="36"/>
      <c r="ER36" s="36"/>
      <c r="ES36" s="36"/>
      <c r="ET36" s="36"/>
      <c r="EU36" s="36"/>
      <c r="EV36" s="36"/>
      <c r="EW36" s="36"/>
      <c r="EX36" s="36"/>
      <c r="EY36" s="36"/>
      <c r="EZ36" s="36"/>
      <c r="FA36" s="36"/>
      <c r="FB36" s="36"/>
      <c r="FC36" s="36"/>
      <c r="FD36" s="36"/>
      <c r="FE36" s="36"/>
      <c r="FF36" s="36"/>
      <c r="FG36" s="36"/>
      <c r="FH36" s="36"/>
      <c r="FI36" s="36"/>
      <c r="FJ36" s="36"/>
      <c r="FK36" s="36"/>
      <c r="FL36" s="36"/>
      <c r="FM36" s="36"/>
      <c r="FN36" s="36"/>
      <c r="FO36" s="36"/>
      <c r="FP36" s="36"/>
      <c r="FQ36" s="36"/>
      <c r="FR36" s="36"/>
      <c r="FS36" s="36"/>
      <c r="FT36" s="36"/>
      <c r="FU36" s="36"/>
      <c r="FV36" s="36"/>
      <c r="FW36" s="36"/>
      <c r="FX36" s="36"/>
      <c r="FY36" s="36"/>
      <c r="FZ36" s="36"/>
      <c r="GA36" s="36"/>
      <c r="GB36" s="36"/>
      <c r="GC36" s="36"/>
      <c r="GD36" s="36"/>
      <c r="GE36" s="36"/>
      <c r="GF36" s="36"/>
      <c r="GG36" s="36"/>
      <c r="GH36" s="36"/>
      <c r="GI36" s="36"/>
      <c r="GJ36" s="36"/>
      <c r="GK36" s="36"/>
      <c r="GL36" s="36"/>
      <c r="GM36" s="36"/>
      <c r="GN36" s="36"/>
      <c r="GO36" s="36"/>
      <c r="GP36" s="36"/>
      <c r="GQ36" s="36"/>
      <c r="GR36" s="36"/>
      <c r="GS36" s="36"/>
      <c r="GT36" s="36"/>
      <c r="GU36" s="36"/>
      <c r="GV36" s="36"/>
      <c r="GW36" s="36"/>
      <c r="GX36" s="36"/>
      <c r="GY36" s="36"/>
      <c r="GZ36" s="36"/>
      <c r="HA36" s="36"/>
      <c r="HB36" s="36"/>
      <c r="HC36" s="36"/>
      <c r="HD36" s="36"/>
      <c r="HE36" s="36"/>
      <c r="HF36" s="36"/>
      <c r="HG36" s="36"/>
      <c r="HH36" s="36"/>
      <c r="HI36" s="36"/>
      <c r="HJ36" s="36"/>
      <c r="HK36" s="36"/>
      <c r="HL36" s="36"/>
      <c r="HM36" s="36"/>
      <c r="HN36" s="36"/>
      <c r="HO36" s="36"/>
      <c r="HP36" s="36"/>
      <c r="HQ36" s="36"/>
      <c r="HR36" s="36"/>
      <c r="HS36" s="36"/>
      <c r="HT36" s="36"/>
      <c r="HU36" s="36"/>
      <c r="HV36" s="36"/>
      <c r="HW36" s="36"/>
      <c r="HX36" s="36"/>
      <c r="HY36" s="36"/>
      <c r="HZ36" s="36"/>
      <c r="IA36" s="36"/>
      <c r="IB36" s="36"/>
      <c r="IC36" s="36"/>
      <c r="ID36" s="36"/>
      <c r="IE36" s="36"/>
      <c r="IF36" s="36"/>
      <c r="IG36" s="36"/>
      <c r="IH36" s="36"/>
      <c r="II36" s="36"/>
      <c r="IJ36" s="36"/>
      <c r="IK36" s="36"/>
      <c r="IL36" s="36"/>
      <c r="IM36" s="36"/>
      <c r="IN36" s="36"/>
      <c r="IO36" s="36"/>
      <c r="IP36" s="36"/>
      <c r="IQ36" s="36"/>
      <c r="IR36" s="36"/>
      <c r="IS36" s="36"/>
    </row>
    <row r="37" spans="1:253" x14ac:dyDescent="0.25">
      <c r="A37" s="36"/>
      <c r="B37" s="32" t="s">
        <v>62</v>
      </c>
      <c r="C37" s="132" t="s">
        <v>469</v>
      </c>
      <c r="D37" s="43">
        <v>5</v>
      </c>
      <c r="E37" s="33" t="s">
        <v>26</v>
      </c>
      <c r="F37" s="265"/>
      <c r="G37" s="266"/>
      <c r="H37" s="267"/>
      <c r="I37" s="139">
        <v>0</v>
      </c>
      <c r="J37" s="139">
        <f t="shared" si="6"/>
        <v>0</v>
      </c>
      <c r="K37" s="124">
        <f t="shared" si="7"/>
        <v>0</v>
      </c>
      <c r="L37" s="125">
        <f t="shared" si="8"/>
        <v>0</v>
      </c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36"/>
      <c r="CZ37" s="36"/>
      <c r="DA37" s="36"/>
      <c r="DB37" s="36"/>
      <c r="DC37" s="36"/>
      <c r="DD37" s="36"/>
      <c r="DE37" s="36"/>
      <c r="DF37" s="36"/>
      <c r="DG37" s="36"/>
      <c r="DH37" s="36"/>
      <c r="DI37" s="36"/>
      <c r="DJ37" s="36"/>
      <c r="DK37" s="36"/>
      <c r="DL37" s="36"/>
      <c r="DM37" s="36"/>
      <c r="DN37" s="36"/>
      <c r="DO37" s="36"/>
      <c r="DP37" s="36"/>
      <c r="DQ37" s="36"/>
      <c r="DR37" s="36"/>
      <c r="DS37" s="36"/>
      <c r="DT37" s="36"/>
      <c r="DU37" s="36"/>
      <c r="DV37" s="36"/>
      <c r="DW37" s="36"/>
      <c r="DX37" s="36"/>
      <c r="DY37" s="36"/>
      <c r="DZ37" s="36"/>
      <c r="EA37" s="36"/>
      <c r="EB37" s="36"/>
      <c r="EC37" s="36"/>
      <c r="ED37" s="36"/>
      <c r="EE37" s="36"/>
      <c r="EF37" s="36"/>
      <c r="EG37" s="36"/>
      <c r="EH37" s="36"/>
      <c r="EI37" s="36"/>
      <c r="EJ37" s="36"/>
      <c r="EK37" s="36"/>
      <c r="EL37" s="36"/>
      <c r="EM37" s="36"/>
      <c r="EN37" s="36"/>
      <c r="EO37" s="36"/>
      <c r="EP37" s="36"/>
      <c r="EQ37" s="36"/>
      <c r="ER37" s="36"/>
      <c r="ES37" s="36"/>
      <c r="ET37" s="36"/>
      <c r="EU37" s="36"/>
      <c r="EV37" s="36"/>
      <c r="EW37" s="36"/>
      <c r="EX37" s="36"/>
      <c r="EY37" s="36"/>
      <c r="EZ37" s="36"/>
      <c r="FA37" s="36"/>
      <c r="FB37" s="36"/>
      <c r="FC37" s="36"/>
      <c r="FD37" s="36"/>
      <c r="FE37" s="36"/>
      <c r="FF37" s="36"/>
      <c r="FG37" s="36"/>
      <c r="FH37" s="36"/>
      <c r="FI37" s="36"/>
      <c r="FJ37" s="36"/>
      <c r="FK37" s="36"/>
      <c r="FL37" s="36"/>
      <c r="FM37" s="36"/>
      <c r="FN37" s="36"/>
      <c r="FO37" s="36"/>
      <c r="FP37" s="36"/>
      <c r="FQ37" s="36"/>
      <c r="FR37" s="36"/>
      <c r="FS37" s="36"/>
      <c r="FT37" s="36"/>
      <c r="FU37" s="36"/>
      <c r="FV37" s="36"/>
      <c r="FW37" s="36"/>
      <c r="FX37" s="36"/>
      <c r="FY37" s="36"/>
      <c r="FZ37" s="36"/>
      <c r="GA37" s="36"/>
      <c r="GB37" s="36"/>
      <c r="GC37" s="36"/>
      <c r="GD37" s="36"/>
      <c r="GE37" s="36"/>
      <c r="GF37" s="36"/>
      <c r="GG37" s="36"/>
      <c r="GH37" s="36"/>
      <c r="GI37" s="36"/>
      <c r="GJ37" s="36"/>
      <c r="GK37" s="36"/>
      <c r="GL37" s="36"/>
      <c r="GM37" s="36"/>
      <c r="GN37" s="36"/>
      <c r="GO37" s="36"/>
      <c r="GP37" s="36"/>
      <c r="GQ37" s="36"/>
      <c r="GR37" s="36"/>
      <c r="GS37" s="36"/>
      <c r="GT37" s="36"/>
      <c r="GU37" s="36"/>
      <c r="GV37" s="36"/>
      <c r="GW37" s="36"/>
      <c r="GX37" s="36"/>
      <c r="GY37" s="36"/>
      <c r="GZ37" s="36"/>
      <c r="HA37" s="36"/>
      <c r="HB37" s="36"/>
      <c r="HC37" s="36"/>
      <c r="HD37" s="36"/>
      <c r="HE37" s="36"/>
      <c r="HF37" s="36"/>
      <c r="HG37" s="36"/>
      <c r="HH37" s="36"/>
      <c r="HI37" s="36"/>
      <c r="HJ37" s="36"/>
      <c r="HK37" s="36"/>
      <c r="HL37" s="36"/>
      <c r="HM37" s="36"/>
      <c r="HN37" s="36"/>
      <c r="HO37" s="36"/>
      <c r="HP37" s="36"/>
      <c r="HQ37" s="36"/>
      <c r="HR37" s="36"/>
      <c r="HS37" s="36"/>
      <c r="HT37" s="36"/>
      <c r="HU37" s="36"/>
      <c r="HV37" s="36"/>
      <c r="HW37" s="36"/>
      <c r="HX37" s="36"/>
      <c r="HY37" s="36"/>
      <c r="HZ37" s="36"/>
      <c r="IA37" s="36"/>
      <c r="IB37" s="36"/>
      <c r="IC37" s="36"/>
      <c r="ID37" s="36"/>
      <c r="IE37" s="36"/>
      <c r="IF37" s="36"/>
      <c r="IG37" s="36"/>
      <c r="IH37" s="36"/>
      <c r="II37" s="36"/>
      <c r="IJ37" s="36"/>
      <c r="IK37" s="36"/>
      <c r="IL37" s="36"/>
      <c r="IM37" s="36"/>
      <c r="IN37" s="36"/>
      <c r="IO37" s="36"/>
      <c r="IP37" s="36"/>
      <c r="IQ37" s="36"/>
      <c r="IR37" s="36"/>
      <c r="IS37" s="36"/>
    </row>
    <row r="38" spans="1:253" x14ac:dyDescent="0.25">
      <c r="A38" s="36"/>
      <c r="B38" s="32" t="s">
        <v>64</v>
      </c>
      <c r="C38" s="132" t="s">
        <v>470</v>
      </c>
      <c r="D38" s="43">
        <v>5</v>
      </c>
      <c r="E38" s="33" t="s">
        <v>26</v>
      </c>
      <c r="F38" s="265"/>
      <c r="G38" s="266"/>
      <c r="H38" s="267"/>
      <c r="I38" s="139">
        <v>0</v>
      </c>
      <c r="J38" s="139">
        <f t="shared" si="6"/>
        <v>0</v>
      </c>
      <c r="K38" s="124">
        <f t="shared" si="7"/>
        <v>0</v>
      </c>
      <c r="L38" s="125">
        <f t="shared" si="8"/>
        <v>0</v>
      </c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6"/>
      <c r="FB38" s="36"/>
      <c r="FC38" s="36"/>
      <c r="FD38" s="36"/>
      <c r="FE38" s="36"/>
      <c r="FF38" s="36"/>
      <c r="FG38" s="36"/>
      <c r="FH38" s="36"/>
      <c r="FI38" s="36"/>
      <c r="FJ38" s="36"/>
      <c r="FK38" s="36"/>
      <c r="FL38" s="36"/>
      <c r="FM38" s="36"/>
      <c r="FN38" s="36"/>
      <c r="FO38" s="36"/>
      <c r="FP38" s="36"/>
      <c r="FQ38" s="36"/>
      <c r="FR38" s="36"/>
      <c r="FS38" s="36"/>
      <c r="FT38" s="36"/>
      <c r="FU38" s="36"/>
      <c r="FV38" s="36"/>
      <c r="FW38" s="36"/>
      <c r="FX38" s="36"/>
      <c r="FY38" s="36"/>
      <c r="FZ38" s="36"/>
      <c r="GA38" s="36"/>
      <c r="GB38" s="36"/>
      <c r="GC38" s="36"/>
      <c r="GD38" s="36"/>
      <c r="GE38" s="36"/>
      <c r="GF38" s="36"/>
      <c r="GG38" s="36"/>
      <c r="GH38" s="36"/>
      <c r="GI38" s="36"/>
      <c r="GJ38" s="36"/>
      <c r="GK38" s="36"/>
      <c r="GL38" s="36"/>
      <c r="GM38" s="36"/>
      <c r="GN38" s="36"/>
      <c r="GO38" s="36"/>
      <c r="GP38" s="36"/>
      <c r="GQ38" s="36"/>
      <c r="GR38" s="36"/>
      <c r="GS38" s="36"/>
      <c r="GT38" s="36"/>
      <c r="GU38" s="36"/>
      <c r="GV38" s="36"/>
      <c r="GW38" s="36"/>
      <c r="GX38" s="36"/>
      <c r="GY38" s="36"/>
      <c r="GZ38" s="36"/>
      <c r="HA38" s="36"/>
      <c r="HB38" s="36"/>
      <c r="HC38" s="36"/>
      <c r="HD38" s="36"/>
      <c r="HE38" s="36"/>
      <c r="HF38" s="36"/>
      <c r="HG38" s="36"/>
      <c r="HH38" s="36"/>
      <c r="HI38" s="36"/>
      <c r="HJ38" s="36"/>
      <c r="HK38" s="36"/>
      <c r="HL38" s="36"/>
      <c r="HM38" s="36"/>
      <c r="HN38" s="36"/>
      <c r="HO38" s="36"/>
      <c r="HP38" s="36"/>
      <c r="HQ38" s="36"/>
      <c r="HR38" s="36"/>
      <c r="HS38" s="36"/>
      <c r="HT38" s="36"/>
      <c r="HU38" s="36"/>
      <c r="HV38" s="36"/>
      <c r="HW38" s="36"/>
      <c r="HX38" s="36"/>
      <c r="HY38" s="36"/>
      <c r="HZ38" s="36"/>
      <c r="IA38" s="36"/>
      <c r="IB38" s="36"/>
      <c r="IC38" s="36"/>
      <c r="ID38" s="36"/>
      <c r="IE38" s="36"/>
      <c r="IF38" s="36"/>
      <c r="IG38" s="36"/>
      <c r="IH38" s="36"/>
      <c r="II38" s="36"/>
      <c r="IJ38" s="36"/>
      <c r="IK38" s="36"/>
      <c r="IL38" s="36"/>
      <c r="IM38" s="36"/>
      <c r="IN38" s="36"/>
      <c r="IO38" s="36"/>
      <c r="IP38" s="36"/>
      <c r="IQ38" s="36"/>
      <c r="IR38" s="36"/>
      <c r="IS38" s="36"/>
    </row>
    <row r="39" spans="1:253" x14ac:dyDescent="0.25">
      <c r="A39" s="36"/>
      <c r="B39" s="32" t="s">
        <v>66</v>
      </c>
      <c r="C39" s="132" t="s">
        <v>947</v>
      </c>
      <c r="D39" s="43">
        <v>20</v>
      </c>
      <c r="E39" s="33" t="s">
        <v>26</v>
      </c>
      <c r="F39" s="265"/>
      <c r="G39" s="266"/>
      <c r="H39" s="267"/>
      <c r="I39" s="139">
        <v>0</v>
      </c>
      <c r="J39" s="139">
        <f t="shared" si="6"/>
        <v>0</v>
      </c>
      <c r="K39" s="124">
        <f t="shared" si="7"/>
        <v>0</v>
      </c>
      <c r="L39" s="125">
        <f t="shared" si="8"/>
        <v>0</v>
      </c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  <c r="CV39" s="36"/>
      <c r="CW39" s="36"/>
      <c r="CX39" s="36"/>
      <c r="CY39" s="36"/>
      <c r="CZ39" s="36"/>
      <c r="DA39" s="36"/>
      <c r="DB39" s="36"/>
      <c r="DC39" s="36"/>
      <c r="DD39" s="36"/>
      <c r="DE39" s="36"/>
      <c r="DF39" s="36"/>
      <c r="DG39" s="36"/>
      <c r="DH39" s="36"/>
      <c r="DI39" s="36"/>
      <c r="DJ39" s="36"/>
      <c r="DK39" s="36"/>
      <c r="DL39" s="36"/>
      <c r="DM39" s="36"/>
      <c r="DN39" s="36"/>
      <c r="DO39" s="36"/>
      <c r="DP39" s="36"/>
      <c r="DQ39" s="36"/>
      <c r="DR39" s="36"/>
      <c r="DS39" s="36"/>
      <c r="DT39" s="36"/>
      <c r="DU39" s="36"/>
      <c r="DV39" s="36"/>
      <c r="DW39" s="36"/>
      <c r="DX39" s="36"/>
      <c r="DY39" s="36"/>
      <c r="DZ39" s="36"/>
      <c r="EA39" s="36"/>
      <c r="EB39" s="36"/>
      <c r="EC39" s="36"/>
      <c r="ED39" s="36"/>
      <c r="EE39" s="36"/>
      <c r="EF39" s="36"/>
      <c r="EG39" s="36"/>
      <c r="EH39" s="36"/>
      <c r="EI39" s="36"/>
      <c r="EJ39" s="36"/>
      <c r="EK39" s="36"/>
      <c r="EL39" s="36"/>
      <c r="EM39" s="36"/>
      <c r="EN39" s="36"/>
      <c r="EO39" s="36"/>
      <c r="EP39" s="36"/>
      <c r="EQ39" s="36"/>
      <c r="ER39" s="36"/>
      <c r="ES39" s="36"/>
      <c r="ET39" s="36"/>
      <c r="EU39" s="36"/>
      <c r="EV39" s="36"/>
      <c r="EW39" s="36"/>
      <c r="EX39" s="36"/>
      <c r="EY39" s="36"/>
      <c r="EZ39" s="36"/>
      <c r="FA39" s="36"/>
      <c r="FB39" s="36"/>
      <c r="FC39" s="36"/>
      <c r="FD39" s="36"/>
      <c r="FE39" s="36"/>
      <c r="FF39" s="36"/>
      <c r="FG39" s="36"/>
      <c r="FH39" s="36"/>
      <c r="FI39" s="36"/>
      <c r="FJ39" s="36"/>
      <c r="FK39" s="36"/>
      <c r="FL39" s="36"/>
      <c r="FM39" s="36"/>
      <c r="FN39" s="36"/>
      <c r="FO39" s="36"/>
      <c r="FP39" s="36"/>
      <c r="FQ39" s="36"/>
      <c r="FR39" s="36"/>
      <c r="FS39" s="36"/>
      <c r="FT39" s="36"/>
      <c r="FU39" s="36"/>
      <c r="FV39" s="36"/>
      <c r="FW39" s="36"/>
      <c r="FX39" s="36"/>
      <c r="FY39" s="36"/>
      <c r="FZ39" s="36"/>
      <c r="GA39" s="36"/>
      <c r="GB39" s="36"/>
      <c r="GC39" s="36"/>
      <c r="GD39" s="36"/>
      <c r="GE39" s="36"/>
      <c r="GF39" s="36"/>
      <c r="GG39" s="36"/>
      <c r="GH39" s="36"/>
      <c r="GI39" s="36"/>
      <c r="GJ39" s="36"/>
      <c r="GK39" s="36"/>
      <c r="GL39" s="36"/>
      <c r="GM39" s="36"/>
      <c r="GN39" s="36"/>
      <c r="GO39" s="36"/>
      <c r="GP39" s="36"/>
      <c r="GQ39" s="36"/>
      <c r="GR39" s="36"/>
      <c r="GS39" s="36"/>
      <c r="GT39" s="36"/>
      <c r="GU39" s="36"/>
      <c r="GV39" s="36"/>
      <c r="GW39" s="36"/>
      <c r="GX39" s="36"/>
      <c r="GY39" s="36"/>
      <c r="GZ39" s="36"/>
      <c r="HA39" s="36"/>
      <c r="HB39" s="36"/>
      <c r="HC39" s="36"/>
      <c r="HD39" s="36"/>
      <c r="HE39" s="36"/>
      <c r="HF39" s="36"/>
      <c r="HG39" s="36"/>
      <c r="HH39" s="36"/>
      <c r="HI39" s="36"/>
      <c r="HJ39" s="36"/>
      <c r="HK39" s="36"/>
      <c r="HL39" s="36"/>
      <c r="HM39" s="36"/>
      <c r="HN39" s="36"/>
      <c r="HO39" s="36"/>
      <c r="HP39" s="36"/>
      <c r="HQ39" s="36"/>
      <c r="HR39" s="36"/>
      <c r="HS39" s="36"/>
      <c r="HT39" s="36"/>
      <c r="HU39" s="36"/>
      <c r="HV39" s="36"/>
      <c r="HW39" s="36"/>
      <c r="HX39" s="36"/>
      <c r="HY39" s="36"/>
      <c r="HZ39" s="36"/>
      <c r="IA39" s="36"/>
      <c r="IB39" s="36"/>
      <c r="IC39" s="36"/>
      <c r="ID39" s="36"/>
      <c r="IE39" s="36"/>
      <c r="IF39" s="36"/>
      <c r="IG39" s="36"/>
      <c r="IH39" s="36"/>
      <c r="II39" s="36"/>
      <c r="IJ39" s="36"/>
      <c r="IK39" s="36"/>
      <c r="IL39" s="36"/>
      <c r="IM39" s="36"/>
      <c r="IN39" s="36"/>
      <c r="IO39" s="36"/>
      <c r="IP39" s="36"/>
      <c r="IQ39" s="36"/>
      <c r="IR39" s="36"/>
      <c r="IS39" s="36"/>
    </row>
    <row r="40" spans="1:253" ht="40.75" x14ac:dyDescent="0.25">
      <c r="A40" s="36"/>
      <c r="B40" s="32" t="s">
        <v>68</v>
      </c>
      <c r="C40" s="132" t="s">
        <v>471</v>
      </c>
      <c r="D40" s="43">
        <v>400</v>
      </c>
      <c r="E40" s="33" t="s">
        <v>26</v>
      </c>
      <c r="F40" s="265"/>
      <c r="G40" s="266"/>
      <c r="H40" s="269"/>
      <c r="I40" s="139">
        <v>0</v>
      </c>
      <c r="J40" s="139">
        <f t="shared" si="6"/>
        <v>0</v>
      </c>
      <c r="K40" s="124">
        <f t="shared" si="7"/>
        <v>0</v>
      </c>
      <c r="L40" s="125">
        <f t="shared" si="8"/>
        <v>0</v>
      </c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s="36"/>
      <c r="CV40" s="36"/>
      <c r="CW40" s="36"/>
      <c r="CX40" s="36"/>
      <c r="CY40" s="36"/>
      <c r="CZ40" s="36"/>
      <c r="DA40" s="36"/>
      <c r="DB40" s="36"/>
      <c r="DC40" s="36"/>
      <c r="DD40" s="36"/>
      <c r="DE40" s="36"/>
      <c r="DF40" s="36"/>
      <c r="DG40" s="36"/>
      <c r="DH40" s="36"/>
      <c r="DI40" s="36"/>
      <c r="DJ40" s="36"/>
      <c r="DK40" s="36"/>
      <c r="DL40" s="36"/>
      <c r="DM40" s="36"/>
      <c r="DN40" s="36"/>
      <c r="DO40" s="36"/>
      <c r="DP40" s="36"/>
      <c r="DQ40" s="36"/>
      <c r="DR40" s="36"/>
      <c r="DS40" s="36"/>
      <c r="DT40" s="36"/>
      <c r="DU40" s="36"/>
      <c r="DV40" s="36"/>
      <c r="DW40" s="36"/>
      <c r="DX40" s="36"/>
      <c r="DY40" s="36"/>
      <c r="DZ40" s="36"/>
      <c r="EA40" s="36"/>
      <c r="EB40" s="36"/>
      <c r="EC40" s="36"/>
      <c r="ED40" s="36"/>
      <c r="EE40" s="36"/>
      <c r="EF40" s="36"/>
      <c r="EG40" s="36"/>
      <c r="EH40" s="36"/>
      <c r="EI40" s="36"/>
      <c r="EJ40" s="36"/>
      <c r="EK40" s="36"/>
      <c r="EL40" s="36"/>
      <c r="EM40" s="36"/>
      <c r="EN40" s="36"/>
      <c r="EO40" s="36"/>
      <c r="EP40" s="36"/>
      <c r="EQ40" s="36"/>
      <c r="ER40" s="36"/>
      <c r="ES40" s="36"/>
      <c r="ET40" s="36"/>
      <c r="EU40" s="36"/>
      <c r="EV40" s="36"/>
      <c r="EW40" s="36"/>
      <c r="EX40" s="36"/>
      <c r="EY40" s="36"/>
      <c r="EZ40" s="36"/>
      <c r="FA40" s="36"/>
      <c r="FB40" s="36"/>
      <c r="FC40" s="36"/>
      <c r="FD40" s="36"/>
      <c r="FE40" s="36"/>
      <c r="FF40" s="36"/>
      <c r="FG40" s="36"/>
      <c r="FH40" s="36"/>
      <c r="FI40" s="36"/>
      <c r="FJ40" s="36"/>
      <c r="FK40" s="36"/>
      <c r="FL40" s="36"/>
      <c r="FM40" s="36"/>
      <c r="FN40" s="36"/>
      <c r="FO40" s="36"/>
      <c r="FP40" s="36"/>
      <c r="FQ40" s="36"/>
      <c r="FR40" s="36"/>
      <c r="FS40" s="36"/>
      <c r="FT40" s="36"/>
      <c r="FU40" s="36"/>
      <c r="FV40" s="36"/>
      <c r="FW40" s="36"/>
      <c r="FX40" s="36"/>
      <c r="FY40" s="36"/>
      <c r="FZ40" s="36"/>
      <c r="GA40" s="36"/>
      <c r="GB40" s="36"/>
      <c r="GC40" s="36"/>
      <c r="GD40" s="36"/>
      <c r="GE40" s="36"/>
      <c r="GF40" s="36"/>
      <c r="GG40" s="36"/>
      <c r="GH40" s="36"/>
      <c r="GI40" s="36"/>
      <c r="GJ40" s="36"/>
      <c r="GK40" s="36"/>
      <c r="GL40" s="36"/>
      <c r="GM40" s="36"/>
      <c r="GN40" s="36"/>
      <c r="GO40" s="36"/>
      <c r="GP40" s="36"/>
      <c r="GQ40" s="36"/>
      <c r="GR40" s="36"/>
      <c r="GS40" s="36"/>
      <c r="GT40" s="36"/>
      <c r="GU40" s="36"/>
      <c r="GV40" s="36"/>
      <c r="GW40" s="36"/>
      <c r="GX40" s="36"/>
      <c r="GY40" s="36"/>
      <c r="GZ40" s="36"/>
      <c r="HA40" s="36"/>
      <c r="HB40" s="36"/>
      <c r="HC40" s="36"/>
      <c r="HD40" s="36"/>
      <c r="HE40" s="36"/>
      <c r="HF40" s="36"/>
      <c r="HG40" s="36"/>
      <c r="HH40" s="36"/>
      <c r="HI40" s="36"/>
      <c r="HJ40" s="36"/>
      <c r="HK40" s="36"/>
      <c r="HL40" s="36"/>
      <c r="HM40" s="36"/>
      <c r="HN40" s="36"/>
      <c r="HO40" s="36"/>
      <c r="HP40" s="36"/>
      <c r="HQ40" s="36"/>
      <c r="HR40" s="36"/>
      <c r="HS40" s="36"/>
      <c r="HT40" s="36"/>
      <c r="HU40" s="36"/>
      <c r="HV40" s="36"/>
      <c r="HW40" s="36"/>
      <c r="HX40" s="36"/>
      <c r="HY40" s="36"/>
      <c r="HZ40" s="36"/>
      <c r="IA40" s="36"/>
      <c r="IB40" s="36"/>
      <c r="IC40" s="36"/>
      <c r="ID40" s="36"/>
      <c r="IE40" s="36"/>
      <c r="IF40" s="36"/>
      <c r="IG40" s="36"/>
      <c r="IH40" s="36"/>
      <c r="II40" s="36"/>
      <c r="IJ40" s="36"/>
      <c r="IK40" s="36"/>
      <c r="IL40" s="36"/>
      <c r="IM40" s="36"/>
      <c r="IN40" s="36"/>
      <c r="IO40" s="36"/>
      <c r="IP40" s="36"/>
      <c r="IQ40" s="36"/>
      <c r="IR40" s="36"/>
      <c r="IS40" s="36"/>
    </row>
    <row r="41" spans="1:253" x14ac:dyDescent="0.25">
      <c r="A41" s="36"/>
      <c r="B41" s="32" t="s">
        <v>70</v>
      </c>
      <c r="C41" s="132" t="s">
        <v>472</v>
      </c>
      <c r="D41" s="43">
        <v>30</v>
      </c>
      <c r="E41" s="33" t="s">
        <v>26</v>
      </c>
      <c r="F41" s="265"/>
      <c r="G41" s="266"/>
      <c r="H41" s="34"/>
      <c r="I41" s="139">
        <v>0</v>
      </c>
      <c r="J41" s="139">
        <f t="shared" si="6"/>
        <v>0</v>
      </c>
      <c r="K41" s="124">
        <f t="shared" si="7"/>
        <v>0</v>
      </c>
      <c r="L41" s="125">
        <f t="shared" si="8"/>
        <v>0</v>
      </c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  <c r="CV41" s="36"/>
      <c r="CW41" s="36"/>
      <c r="CX41" s="36"/>
      <c r="CY41" s="36"/>
      <c r="CZ41" s="36"/>
      <c r="DA41" s="36"/>
      <c r="DB41" s="36"/>
      <c r="DC41" s="36"/>
      <c r="DD41" s="36"/>
      <c r="DE41" s="36"/>
      <c r="DF41" s="36"/>
      <c r="DG41" s="36"/>
      <c r="DH41" s="36"/>
      <c r="DI41" s="36"/>
      <c r="DJ41" s="36"/>
      <c r="DK41" s="36"/>
      <c r="DL41" s="36"/>
      <c r="DM41" s="36"/>
      <c r="DN41" s="36"/>
      <c r="DO41" s="36"/>
      <c r="DP41" s="36"/>
      <c r="DQ41" s="36"/>
      <c r="DR41" s="36"/>
      <c r="DS41" s="36"/>
      <c r="DT41" s="36"/>
      <c r="DU41" s="36"/>
      <c r="DV41" s="36"/>
      <c r="DW41" s="36"/>
      <c r="DX41" s="36"/>
      <c r="DY41" s="36"/>
      <c r="DZ41" s="36"/>
      <c r="EA41" s="36"/>
      <c r="EB41" s="36"/>
      <c r="EC41" s="36"/>
      <c r="ED41" s="36"/>
      <c r="EE41" s="36"/>
      <c r="EF41" s="36"/>
      <c r="EG41" s="36"/>
      <c r="EH41" s="36"/>
      <c r="EI41" s="36"/>
      <c r="EJ41" s="36"/>
      <c r="EK41" s="36"/>
      <c r="EL41" s="36"/>
      <c r="EM41" s="36"/>
      <c r="EN41" s="36"/>
      <c r="EO41" s="36"/>
      <c r="EP41" s="36"/>
      <c r="EQ41" s="36"/>
      <c r="ER41" s="36"/>
      <c r="ES41" s="36"/>
      <c r="ET41" s="36"/>
      <c r="EU41" s="36"/>
      <c r="EV41" s="36"/>
      <c r="EW41" s="36"/>
      <c r="EX41" s="36"/>
      <c r="EY41" s="36"/>
      <c r="EZ41" s="36"/>
      <c r="FA41" s="36"/>
      <c r="FB41" s="36"/>
      <c r="FC41" s="36"/>
      <c r="FD41" s="36"/>
      <c r="FE41" s="36"/>
      <c r="FF41" s="36"/>
      <c r="FG41" s="36"/>
      <c r="FH41" s="36"/>
      <c r="FI41" s="36"/>
      <c r="FJ41" s="36"/>
      <c r="FK41" s="36"/>
      <c r="FL41" s="36"/>
      <c r="FM41" s="36"/>
      <c r="FN41" s="36"/>
      <c r="FO41" s="36"/>
      <c r="FP41" s="36"/>
      <c r="FQ41" s="36"/>
      <c r="FR41" s="36"/>
      <c r="FS41" s="36"/>
      <c r="FT41" s="36"/>
      <c r="FU41" s="36"/>
      <c r="FV41" s="36"/>
      <c r="FW41" s="36"/>
      <c r="FX41" s="36"/>
      <c r="FY41" s="36"/>
      <c r="FZ41" s="36"/>
      <c r="GA41" s="36"/>
      <c r="GB41" s="36"/>
      <c r="GC41" s="36"/>
      <c r="GD41" s="36"/>
      <c r="GE41" s="36"/>
      <c r="GF41" s="36"/>
      <c r="GG41" s="36"/>
      <c r="GH41" s="36"/>
      <c r="GI41" s="36"/>
      <c r="GJ41" s="36"/>
      <c r="GK41" s="36"/>
      <c r="GL41" s="36"/>
      <c r="GM41" s="36"/>
      <c r="GN41" s="36"/>
      <c r="GO41" s="36"/>
      <c r="GP41" s="36"/>
      <c r="GQ41" s="36"/>
      <c r="GR41" s="36"/>
      <c r="GS41" s="36"/>
      <c r="GT41" s="36"/>
      <c r="GU41" s="36"/>
      <c r="GV41" s="36"/>
      <c r="GW41" s="36"/>
      <c r="GX41" s="36"/>
      <c r="GY41" s="36"/>
      <c r="GZ41" s="36"/>
      <c r="HA41" s="36"/>
      <c r="HB41" s="36"/>
      <c r="HC41" s="36"/>
      <c r="HD41" s="36"/>
      <c r="HE41" s="36"/>
      <c r="HF41" s="36"/>
      <c r="HG41" s="36"/>
      <c r="HH41" s="36"/>
      <c r="HI41" s="36"/>
      <c r="HJ41" s="36"/>
      <c r="HK41" s="36"/>
      <c r="HL41" s="36"/>
      <c r="HM41" s="36"/>
      <c r="HN41" s="36"/>
      <c r="HO41" s="36"/>
      <c r="HP41" s="36"/>
      <c r="HQ41" s="36"/>
      <c r="HR41" s="36"/>
      <c r="HS41" s="36"/>
      <c r="HT41" s="36"/>
      <c r="HU41" s="36"/>
      <c r="HV41" s="36"/>
      <c r="HW41" s="36"/>
      <c r="HX41" s="36"/>
      <c r="HY41" s="36"/>
      <c r="HZ41" s="36"/>
      <c r="IA41" s="36"/>
      <c r="IB41" s="36"/>
      <c r="IC41" s="36"/>
      <c r="ID41" s="36"/>
      <c r="IE41" s="36"/>
      <c r="IF41" s="36"/>
      <c r="IG41" s="36"/>
      <c r="IH41" s="36"/>
      <c r="II41" s="36"/>
      <c r="IJ41" s="36"/>
      <c r="IK41" s="36"/>
      <c r="IL41" s="36"/>
      <c r="IM41" s="36"/>
      <c r="IN41" s="36"/>
      <c r="IO41" s="36"/>
      <c r="IP41" s="36"/>
      <c r="IQ41" s="36"/>
      <c r="IR41" s="36"/>
      <c r="IS41" s="36"/>
    </row>
    <row r="42" spans="1:253" ht="27.85" thickBot="1" x14ac:dyDescent="0.3">
      <c r="A42" s="36"/>
      <c r="B42" s="195" t="s">
        <v>72</v>
      </c>
      <c r="C42" s="235" t="s">
        <v>473</v>
      </c>
      <c r="D42" s="226">
        <v>60</v>
      </c>
      <c r="E42" s="196" t="s">
        <v>26</v>
      </c>
      <c r="F42" s="271"/>
      <c r="G42" s="272"/>
      <c r="H42" s="273"/>
      <c r="I42" s="139">
        <v>0</v>
      </c>
      <c r="J42" s="139">
        <f t="shared" si="6"/>
        <v>0</v>
      </c>
      <c r="K42" s="124">
        <f t="shared" si="7"/>
        <v>0</v>
      </c>
      <c r="L42" s="125">
        <f t="shared" si="8"/>
        <v>0</v>
      </c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6"/>
      <c r="DB42" s="36"/>
      <c r="DC42" s="36"/>
      <c r="DD42" s="36"/>
      <c r="DE42" s="36"/>
      <c r="DF42" s="36"/>
      <c r="DG42" s="36"/>
      <c r="DH42" s="36"/>
      <c r="DI42" s="36"/>
      <c r="DJ42" s="36"/>
      <c r="DK42" s="36"/>
      <c r="DL42" s="36"/>
      <c r="DM42" s="36"/>
      <c r="DN42" s="36"/>
      <c r="DO42" s="36"/>
      <c r="DP42" s="36"/>
      <c r="DQ42" s="36"/>
      <c r="DR42" s="36"/>
      <c r="DS42" s="36"/>
      <c r="DT42" s="36"/>
      <c r="DU42" s="36"/>
      <c r="DV42" s="36"/>
      <c r="DW42" s="36"/>
      <c r="DX42" s="36"/>
      <c r="DY42" s="36"/>
      <c r="DZ42" s="36"/>
      <c r="EA42" s="36"/>
      <c r="EB42" s="36"/>
      <c r="EC42" s="36"/>
      <c r="ED42" s="36"/>
      <c r="EE42" s="36"/>
      <c r="EF42" s="36"/>
      <c r="EG42" s="36"/>
      <c r="EH42" s="36"/>
      <c r="EI42" s="36"/>
      <c r="EJ42" s="36"/>
      <c r="EK42" s="36"/>
      <c r="EL42" s="36"/>
      <c r="EM42" s="36"/>
      <c r="EN42" s="36"/>
      <c r="EO42" s="36"/>
      <c r="EP42" s="36"/>
      <c r="EQ42" s="36"/>
      <c r="ER42" s="36"/>
      <c r="ES42" s="36"/>
      <c r="ET42" s="36"/>
      <c r="EU42" s="36"/>
      <c r="EV42" s="36"/>
      <c r="EW42" s="36"/>
      <c r="EX42" s="36"/>
      <c r="EY42" s="36"/>
      <c r="EZ42" s="36"/>
      <c r="FA42" s="36"/>
      <c r="FB42" s="36"/>
      <c r="FC42" s="36"/>
      <c r="FD42" s="36"/>
      <c r="FE42" s="36"/>
      <c r="FF42" s="36"/>
      <c r="FG42" s="36"/>
      <c r="FH42" s="36"/>
      <c r="FI42" s="36"/>
      <c r="FJ42" s="36"/>
      <c r="FK42" s="36"/>
      <c r="FL42" s="36"/>
      <c r="FM42" s="36"/>
      <c r="FN42" s="36"/>
      <c r="FO42" s="36"/>
      <c r="FP42" s="36"/>
      <c r="FQ42" s="36"/>
      <c r="FR42" s="36"/>
      <c r="FS42" s="36"/>
      <c r="FT42" s="36"/>
      <c r="FU42" s="36"/>
      <c r="FV42" s="36"/>
      <c r="FW42" s="36"/>
      <c r="FX42" s="36"/>
      <c r="FY42" s="36"/>
      <c r="FZ42" s="36"/>
      <c r="GA42" s="36"/>
      <c r="GB42" s="36"/>
      <c r="GC42" s="36"/>
      <c r="GD42" s="36"/>
      <c r="GE42" s="36"/>
      <c r="GF42" s="36"/>
      <c r="GG42" s="36"/>
      <c r="GH42" s="36"/>
      <c r="GI42" s="36"/>
      <c r="GJ42" s="36"/>
      <c r="GK42" s="36"/>
      <c r="GL42" s="36"/>
      <c r="GM42" s="36"/>
      <c r="GN42" s="36"/>
      <c r="GO42" s="36"/>
      <c r="GP42" s="36"/>
      <c r="GQ42" s="36"/>
      <c r="GR42" s="36"/>
      <c r="GS42" s="36"/>
      <c r="GT42" s="36"/>
      <c r="GU42" s="36"/>
      <c r="GV42" s="36"/>
      <c r="GW42" s="36"/>
      <c r="GX42" s="36"/>
      <c r="GY42" s="36"/>
      <c r="GZ42" s="36"/>
      <c r="HA42" s="36"/>
      <c r="HB42" s="36"/>
      <c r="HC42" s="36"/>
      <c r="HD42" s="36"/>
      <c r="HE42" s="36"/>
      <c r="HF42" s="36"/>
      <c r="HG42" s="36"/>
      <c r="HH42" s="36"/>
      <c r="HI42" s="36"/>
      <c r="HJ42" s="36"/>
      <c r="HK42" s="36"/>
      <c r="HL42" s="36"/>
      <c r="HM42" s="36"/>
      <c r="HN42" s="36"/>
      <c r="HO42" s="36"/>
      <c r="HP42" s="36"/>
      <c r="HQ42" s="36"/>
      <c r="HR42" s="36"/>
      <c r="HS42" s="36"/>
      <c r="HT42" s="36"/>
      <c r="HU42" s="36"/>
      <c r="HV42" s="36"/>
      <c r="HW42" s="36"/>
      <c r="HX42" s="36"/>
      <c r="HY42" s="36"/>
      <c r="HZ42" s="36"/>
      <c r="IA42" s="36"/>
      <c r="IB42" s="36"/>
      <c r="IC42" s="36"/>
      <c r="ID42" s="36"/>
      <c r="IE42" s="36"/>
      <c r="IF42" s="36"/>
      <c r="IG42" s="36"/>
      <c r="IH42" s="36"/>
      <c r="II42" s="36"/>
      <c r="IJ42" s="36"/>
      <c r="IK42" s="36"/>
      <c r="IL42" s="36"/>
      <c r="IM42" s="36"/>
      <c r="IN42" s="36"/>
      <c r="IO42" s="36"/>
      <c r="IP42" s="36"/>
      <c r="IQ42" s="36"/>
      <c r="IR42" s="36"/>
      <c r="IS42" s="36"/>
    </row>
    <row r="43" spans="1:253" s="2" customFormat="1" ht="16.5" customHeight="1" thickBot="1" x14ac:dyDescent="0.3">
      <c r="B43" s="180"/>
      <c r="C43" s="182" t="s">
        <v>129</v>
      </c>
      <c r="D43" s="183"/>
      <c r="E43" s="183"/>
      <c r="F43" s="183"/>
      <c r="G43" s="183"/>
      <c r="H43" s="183"/>
      <c r="I43" s="184"/>
      <c r="J43" s="184"/>
      <c r="K43" s="181">
        <f>SUM(K13:K42)</f>
        <v>0</v>
      </c>
      <c r="L43" s="181">
        <f>SUM(L13:L42)</f>
        <v>0</v>
      </c>
    </row>
    <row r="44" spans="1:253" s="16" customFormat="1" ht="15.65" x14ac:dyDescent="0.25">
      <c r="A44" s="20"/>
      <c r="B44" s="89"/>
      <c r="C44" s="89"/>
      <c r="D44" s="71"/>
      <c r="E44" s="71"/>
      <c r="F44" s="71"/>
      <c r="G44" s="71"/>
      <c r="H44" s="71"/>
      <c r="I44" s="90"/>
      <c r="J44" s="90"/>
      <c r="K44" s="91"/>
      <c r="L44" s="91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  <c r="EQ44" s="20"/>
      <c r="ER44" s="20"/>
      <c r="ES44" s="20"/>
      <c r="ET44" s="20"/>
      <c r="EU44" s="20"/>
      <c r="EV44" s="20"/>
      <c r="EW44" s="20"/>
      <c r="EX44" s="20"/>
      <c r="EY44" s="20"/>
      <c r="EZ44" s="20"/>
      <c r="FA44" s="20"/>
      <c r="FB44" s="20"/>
      <c r="FC44" s="20"/>
      <c r="FD44" s="20"/>
      <c r="FE44" s="20"/>
      <c r="FF44" s="20"/>
      <c r="FG44" s="20"/>
      <c r="FH44" s="20"/>
      <c r="FI44" s="20"/>
      <c r="FJ44" s="20"/>
      <c r="FK44" s="20"/>
      <c r="FL44" s="20"/>
      <c r="FM44" s="20"/>
      <c r="FN44" s="20"/>
      <c r="FO44" s="20"/>
      <c r="FP44" s="20"/>
      <c r="FQ44" s="20"/>
      <c r="FR44" s="20"/>
      <c r="FS44" s="20"/>
      <c r="FT44" s="20"/>
      <c r="FU44" s="20"/>
      <c r="FV44" s="20"/>
      <c r="FW44" s="20"/>
      <c r="FX44" s="20"/>
      <c r="FY44" s="20"/>
      <c r="FZ44" s="20"/>
      <c r="GA44" s="20"/>
      <c r="GB44" s="20"/>
      <c r="GC44" s="20"/>
      <c r="GD44" s="20"/>
      <c r="GE44" s="20"/>
      <c r="GF44" s="20"/>
      <c r="GG44" s="20"/>
      <c r="GH44" s="20"/>
      <c r="GI44" s="20"/>
      <c r="GJ44" s="20"/>
      <c r="GK44" s="20"/>
      <c r="GL44" s="20"/>
      <c r="GM44" s="20"/>
      <c r="GN44" s="20"/>
      <c r="GO44" s="20"/>
      <c r="GP44" s="20"/>
      <c r="GQ44" s="20"/>
      <c r="GR44" s="20"/>
      <c r="GS44" s="20"/>
      <c r="GT44" s="20"/>
      <c r="GU44" s="20"/>
      <c r="GV44" s="20"/>
      <c r="GW44" s="20"/>
      <c r="GX44" s="20"/>
      <c r="GY44" s="20"/>
      <c r="GZ44" s="20"/>
      <c r="HA44" s="20"/>
      <c r="HB44" s="20"/>
      <c r="HC44" s="20"/>
      <c r="HD44" s="20"/>
      <c r="HE44" s="20"/>
      <c r="HF44" s="20"/>
      <c r="HG44" s="20"/>
      <c r="HH44" s="20"/>
      <c r="HI44" s="20"/>
      <c r="HJ44" s="20"/>
      <c r="HK44" s="20"/>
      <c r="HL44" s="20"/>
      <c r="HM44" s="20"/>
      <c r="HN44" s="20"/>
      <c r="HO44" s="20"/>
      <c r="HP44" s="20"/>
      <c r="HQ44" s="20"/>
      <c r="HR44" s="20"/>
      <c r="HS44" s="20"/>
      <c r="HT44" s="20"/>
      <c r="HU44" s="20"/>
      <c r="HV44" s="20"/>
      <c r="HW44" s="20"/>
      <c r="HX44" s="20"/>
      <c r="HY44" s="20"/>
      <c r="HZ44" s="20"/>
      <c r="IA44" s="20"/>
      <c r="IB44" s="20"/>
      <c r="IC44" s="20"/>
      <c r="ID44" s="20"/>
      <c r="IE44" s="20"/>
      <c r="IF44" s="20"/>
      <c r="IG44" s="20"/>
      <c r="IH44" s="20"/>
      <c r="II44" s="20"/>
      <c r="IJ44" s="20"/>
      <c r="IK44" s="20"/>
      <c r="IL44" s="20"/>
      <c r="IM44" s="20"/>
      <c r="IN44" s="20"/>
      <c r="IO44" s="20"/>
      <c r="IP44" s="20"/>
      <c r="IQ44" s="20"/>
      <c r="IR44" s="20"/>
      <c r="IS44" s="20"/>
    </row>
    <row r="45" spans="1:253" s="9" customFormat="1" ht="15.65" x14ac:dyDescent="0.25">
      <c r="B45" s="318" t="s">
        <v>920</v>
      </c>
      <c r="I45" s="326"/>
      <c r="J45" s="326"/>
      <c r="K45" s="327"/>
      <c r="L45" s="327"/>
    </row>
    <row r="46" spans="1:253" s="9" customFormat="1" ht="15.65" x14ac:dyDescent="0.25">
      <c r="B46" s="319" t="s">
        <v>986</v>
      </c>
      <c r="F46" s="315"/>
      <c r="G46" s="320"/>
      <c r="K46" s="327"/>
      <c r="L46" s="327"/>
    </row>
    <row r="47" spans="1:253" s="9" customFormat="1" ht="15.65" x14ac:dyDescent="0.25">
      <c r="B47" s="316" t="s">
        <v>987</v>
      </c>
      <c r="F47" s="315"/>
      <c r="I47" s="326"/>
      <c r="J47" s="328"/>
      <c r="K47" s="327"/>
      <c r="L47" s="327"/>
    </row>
    <row r="48" spans="1:253" s="9" customFormat="1" ht="15.65" x14ac:dyDescent="0.25">
      <c r="B48" s="316" t="s">
        <v>988</v>
      </c>
      <c r="F48" s="315"/>
      <c r="I48" s="326"/>
      <c r="J48" s="328"/>
      <c r="K48" s="327"/>
      <c r="L48" s="327"/>
    </row>
    <row r="49" spans="2:12" s="9" customFormat="1" ht="15.65" x14ac:dyDescent="0.25">
      <c r="B49" s="314" t="s">
        <v>1058</v>
      </c>
      <c r="C49" s="51"/>
      <c r="D49" s="51"/>
      <c r="E49" s="51"/>
      <c r="F49" s="321"/>
      <c r="G49" s="51"/>
      <c r="H49" s="51"/>
      <c r="I49" s="329"/>
      <c r="J49" s="329"/>
      <c r="K49" s="327"/>
      <c r="L49" s="327"/>
    </row>
    <row r="50" spans="2:12" s="9" customFormat="1" ht="15.65" x14ac:dyDescent="0.25">
      <c r="B50" s="314" t="s">
        <v>1057</v>
      </c>
      <c r="C50" s="51"/>
      <c r="D50" s="51"/>
      <c r="E50" s="51"/>
      <c r="F50" s="315"/>
      <c r="I50" s="326"/>
      <c r="J50" s="326"/>
      <c r="K50" s="327"/>
      <c r="L50" s="327"/>
    </row>
    <row r="51" spans="2:12" s="323" customFormat="1" ht="15.65" x14ac:dyDescent="0.25">
      <c r="B51" s="322"/>
      <c r="F51" s="324"/>
      <c r="I51" s="330"/>
      <c r="J51" s="330"/>
      <c r="K51" s="331"/>
      <c r="L51" s="331"/>
    </row>
    <row r="52" spans="2:12" s="323" customFormat="1" ht="15.65" x14ac:dyDescent="0.25">
      <c r="B52" s="319" t="s">
        <v>1006</v>
      </c>
      <c r="F52" s="324"/>
      <c r="I52" s="330"/>
      <c r="J52" s="330"/>
      <c r="K52" s="331"/>
      <c r="L52" s="331"/>
    </row>
    <row r="53" spans="2:12" s="323" customFormat="1" ht="15.65" x14ac:dyDescent="0.25">
      <c r="B53" s="325" t="s">
        <v>990</v>
      </c>
      <c r="I53" s="330"/>
      <c r="J53" s="330"/>
      <c r="K53" s="331"/>
      <c r="L53" s="331"/>
    </row>
    <row r="54" spans="2:12" s="323" customFormat="1" ht="15.65" x14ac:dyDescent="0.25">
      <c r="B54" s="325"/>
      <c r="I54" s="330"/>
      <c r="J54" s="330"/>
      <c r="K54" s="331"/>
      <c r="L54" s="331"/>
    </row>
    <row r="55" spans="2:12" s="323" customFormat="1" ht="15.65" x14ac:dyDescent="0.25">
      <c r="B55" s="320" t="s">
        <v>132</v>
      </c>
      <c r="I55" s="330"/>
      <c r="J55" s="330"/>
      <c r="K55" s="331"/>
      <c r="L55" s="331"/>
    </row>
  </sheetData>
  <mergeCells count="10">
    <mergeCell ref="K9:K11"/>
    <mergeCell ref="L9:L11"/>
    <mergeCell ref="I10:I11"/>
    <mergeCell ref="G9:G10"/>
    <mergeCell ref="H9:H10"/>
    <mergeCell ref="B9:B11"/>
    <mergeCell ref="C9:C11"/>
    <mergeCell ref="D9:D11"/>
    <mergeCell ref="E9:E11"/>
    <mergeCell ref="F11:H11"/>
  </mergeCells>
  <phoneticPr fontId="24" type="noConversion"/>
  <pageMargins left="0.31496062992125984" right="0.31496062992125984" top="0.35433070866141736" bottom="0.35433070866141736" header="0.31496062992125984" footer="0.31496062992125984"/>
  <pageSetup paperSize="9" scale="71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7"/>
  <sheetViews>
    <sheetView workbookViewId="0">
      <selection activeCell="B8" sqref="B8"/>
    </sheetView>
  </sheetViews>
  <sheetFormatPr defaultColWidth="8.875" defaultRowHeight="13.6" x14ac:dyDescent="0.25"/>
  <cols>
    <col min="1" max="1" width="1.375" style="64" customWidth="1"/>
    <col min="2" max="2" width="5.75" style="64" customWidth="1"/>
    <col min="3" max="3" width="50.75" style="64" customWidth="1"/>
    <col min="4" max="5" width="7.75" style="64" customWidth="1"/>
    <col min="6" max="6" width="15.75" style="64" customWidth="1"/>
    <col min="7" max="7" width="30.75" style="64" customWidth="1"/>
    <col min="8" max="8" width="15.75" style="64" customWidth="1"/>
    <col min="9" max="12" width="15.75" style="80" customWidth="1"/>
    <col min="13" max="16384" width="8.875" style="64"/>
  </cols>
  <sheetData>
    <row r="1" spans="2:12" s="3" customFormat="1" ht="15.8" customHeight="1" x14ac:dyDescent="0.25">
      <c r="I1" s="87"/>
      <c r="J1" s="87"/>
      <c r="K1" s="87"/>
      <c r="L1" s="86"/>
    </row>
    <row r="2" spans="2:12" s="3" customFormat="1" ht="15.8" customHeight="1" x14ac:dyDescent="0.25">
      <c r="B2" s="51" t="s">
        <v>0</v>
      </c>
      <c r="C2" s="51"/>
      <c r="E2" s="77"/>
      <c r="I2" s="87"/>
      <c r="J2" s="87"/>
      <c r="K2" s="87"/>
      <c r="L2" s="87"/>
    </row>
    <row r="3" spans="2:12" s="3" customFormat="1" ht="15.8" customHeight="1" x14ac:dyDescent="0.25">
      <c r="B3" s="51"/>
      <c r="C3" s="51"/>
      <c r="E3" s="77"/>
      <c r="I3" s="87"/>
      <c r="J3" s="87"/>
      <c r="K3" s="87"/>
      <c r="L3" s="87"/>
    </row>
    <row r="4" spans="2:12" s="3" customFormat="1" ht="15.8" customHeight="1" x14ac:dyDescent="0.25">
      <c r="B4" s="51" t="s">
        <v>1</v>
      </c>
      <c r="C4" s="51"/>
      <c r="E4" s="77"/>
      <c r="I4" s="87"/>
      <c r="J4" s="87"/>
      <c r="K4" s="87"/>
      <c r="L4" s="87"/>
    </row>
    <row r="5" spans="2:12" s="3" customFormat="1" ht="15.8" customHeight="1" x14ac:dyDescent="0.25">
      <c r="B5" s="51"/>
      <c r="C5" s="51"/>
      <c r="E5" s="77"/>
      <c r="I5" s="87"/>
      <c r="J5" s="87"/>
      <c r="K5" s="87"/>
      <c r="L5" s="87"/>
    </row>
    <row r="6" spans="2:12" s="3" customFormat="1" ht="15.8" customHeight="1" x14ac:dyDescent="0.25">
      <c r="B6" s="51"/>
      <c r="C6" s="51"/>
      <c r="I6" s="87"/>
      <c r="J6" s="87"/>
      <c r="K6" s="87"/>
      <c r="L6" s="87"/>
    </row>
    <row r="7" spans="2:12" s="3" customFormat="1" ht="15.8" customHeight="1" x14ac:dyDescent="0.25">
      <c r="B7" s="206" t="s">
        <v>423</v>
      </c>
      <c r="C7" s="206"/>
      <c r="D7" s="204"/>
      <c r="I7" s="87"/>
      <c r="J7" s="87"/>
      <c r="K7" s="87"/>
      <c r="L7" s="87"/>
    </row>
    <row r="8" spans="2:12" ht="15.8" customHeight="1" thickBot="1" x14ac:dyDescent="0.3">
      <c r="B8" s="78"/>
      <c r="D8" s="79"/>
      <c r="G8" s="79"/>
      <c r="J8" s="81"/>
    </row>
    <row r="9" spans="2:12" s="391" customFormat="1" ht="12.9" customHeight="1" x14ac:dyDescent="0.25">
      <c r="B9" s="428" t="s">
        <v>3</v>
      </c>
      <c r="C9" s="428" t="s">
        <v>4</v>
      </c>
      <c r="D9" s="428" t="s">
        <v>612</v>
      </c>
      <c r="E9" s="428" t="s">
        <v>5</v>
      </c>
      <c r="F9" s="389" t="s">
        <v>320</v>
      </c>
      <c r="G9" s="428" t="s">
        <v>134</v>
      </c>
      <c r="H9" s="428" t="s">
        <v>6</v>
      </c>
      <c r="I9" s="390" t="s">
        <v>7</v>
      </c>
      <c r="J9" s="390" t="s">
        <v>8</v>
      </c>
      <c r="K9" s="431" t="s">
        <v>9</v>
      </c>
      <c r="L9" s="431" t="s">
        <v>10</v>
      </c>
    </row>
    <row r="10" spans="2:12" s="391" customFormat="1" ht="31.6" customHeight="1" thickBot="1" x14ac:dyDescent="0.3">
      <c r="B10" s="429"/>
      <c r="C10" s="429"/>
      <c r="D10" s="429"/>
      <c r="E10" s="429"/>
      <c r="F10" s="392" t="s">
        <v>321</v>
      </c>
      <c r="G10" s="429"/>
      <c r="H10" s="429"/>
      <c r="I10" s="432" t="s">
        <v>1051</v>
      </c>
      <c r="J10" s="393" t="s">
        <v>11</v>
      </c>
      <c r="K10" s="432"/>
      <c r="L10" s="432"/>
    </row>
    <row r="11" spans="2:12" s="391" customFormat="1" ht="14.95" customHeight="1" thickBot="1" x14ac:dyDescent="0.3">
      <c r="B11" s="430"/>
      <c r="C11" s="430"/>
      <c r="D11" s="430"/>
      <c r="E11" s="430"/>
      <c r="F11" s="435" t="s">
        <v>12</v>
      </c>
      <c r="G11" s="436"/>
      <c r="H11" s="437"/>
      <c r="I11" s="434"/>
      <c r="J11" s="395"/>
      <c r="K11" s="433"/>
      <c r="L11" s="433"/>
    </row>
    <row r="12" spans="2:12" s="391" customFormat="1" ht="16.3" thickBot="1" x14ac:dyDescent="0.3">
      <c r="B12" s="396" t="s">
        <v>13</v>
      </c>
      <c r="C12" s="396" t="s">
        <v>14</v>
      </c>
      <c r="D12" s="397" t="s">
        <v>15</v>
      </c>
      <c r="E12" s="397" t="s">
        <v>16</v>
      </c>
      <c r="F12" s="398" t="s">
        <v>17</v>
      </c>
      <c r="G12" s="397" t="s">
        <v>18</v>
      </c>
      <c r="H12" s="397" t="s">
        <v>19</v>
      </c>
      <c r="I12" s="397" t="s">
        <v>20</v>
      </c>
      <c r="J12" s="397" t="s">
        <v>21</v>
      </c>
      <c r="K12" s="397" t="s">
        <v>22</v>
      </c>
      <c r="L12" s="397" t="s">
        <v>23</v>
      </c>
    </row>
    <row r="13" spans="2:12" x14ac:dyDescent="0.25">
      <c r="B13" s="28"/>
      <c r="C13" s="155" t="s">
        <v>424</v>
      </c>
      <c r="D13" s="225"/>
      <c r="E13" s="29"/>
      <c r="F13" s="203"/>
      <c r="G13" s="203"/>
      <c r="H13" s="203"/>
      <c r="I13" s="189"/>
      <c r="J13" s="189"/>
      <c r="K13" s="190"/>
      <c r="L13" s="191"/>
    </row>
    <row r="14" spans="2:12" x14ac:dyDescent="0.25">
      <c r="B14" s="32" t="s">
        <v>13</v>
      </c>
      <c r="C14" s="132" t="s">
        <v>950</v>
      </c>
      <c r="D14" s="43">
        <v>10</v>
      </c>
      <c r="E14" s="33" t="s">
        <v>324</v>
      </c>
      <c r="F14" s="132"/>
      <c r="G14" s="132"/>
      <c r="H14" s="132"/>
      <c r="I14" s="139">
        <v>0</v>
      </c>
      <c r="J14" s="139">
        <f t="shared" ref="J14" si="0">ROUND((I14*1.095),2)</f>
        <v>0</v>
      </c>
      <c r="K14" s="124">
        <f t="shared" ref="K14" si="1">D14*I14</f>
        <v>0</v>
      </c>
      <c r="L14" s="125">
        <f t="shared" ref="L14" si="2">D14*J14</f>
        <v>0</v>
      </c>
    </row>
    <row r="15" spans="2:12" x14ac:dyDescent="0.25">
      <c r="B15" s="32" t="s">
        <v>14</v>
      </c>
      <c r="C15" s="132" t="s">
        <v>949</v>
      </c>
      <c r="D15" s="43">
        <v>10</v>
      </c>
      <c r="E15" s="33" t="s">
        <v>324</v>
      </c>
      <c r="F15" s="132"/>
      <c r="G15" s="132"/>
      <c r="H15" s="132"/>
      <c r="I15" s="139">
        <v>0</v>
      </c>
      <c r="J15" s="139">
        <f t="shared" ref="J15:J16" si="3">ROUND((I15*1.095),2)</f>
        <v>0</v>
      </c>
      <c r="K15" s="124">
        <f t="shared" ref="K15:K16" si="4">D15*I15</f>
        <v>0</v>
      </c>
      <c r="L15" s="125">
        <f t="shared" ref="L15:L16" si="5">D15*J15</f>
        <v>0</v>
      </c>
    </row>
    <row r="16" spans="2:12" x14ac:dyDescent="0.25">
      <c r="B16" s="32" t="s">
        <v>15</v>
      </c>
      <c r="C16" s="132" t="s">
        <v>425</v>
      </c>
      <c r="D16" s="43">
        <v>10</v>
      </c>
      <c r="E16" s="33" t="s">
        <v>324</v>
      </c>
      <c r="F16" s="274"/>
      <c r="G16" s="132"/>
      <c r="H16" s="132"/>
      <c r="I16" s="139">
        <v>0</v>
      </c>
      <c r="J16" s="139">
        <f t="shared" si="3"/>
        <v>0</v>
      </c>
      <c r="K16" s="124">
        <f t="shared" si="4"/>
        <v>0</v>
      </c>
      <c r="L16" s="125">
        <f t="shared" si="5"/>
        <v>0</v>
      </c>
    </row>
    <row r="17" spans="2:12" x14ac:dyDescent="0.25">
      <c r="B17" s="32" t="s">
        <v>16</v>
      </c>
      <c r="C17" s="132" t="s">
        <v>951</v>
      </c>
      <c r="D17" s="43">
        <v>10</v>
      </c>
      <c r="E17" s="33" t="s">
        <v>324</v>
      </c>
      <c r="F17" s="274"/>
      <c r="G17" s="132"/>
      <c r="H17" s="132"/>
      <c r="I17" s="139">
        <v>0</v>
      </c>
      <c r="J17" s="139">
        <f t="shared" ref="J17:J45" si="6">ROUND((I17*1.095),2)</f>
        <v>0</v>
      </c>
      <c r="K17" s="124">
        <f t="shared" ref="K17:K45" si="7">D17*I17</f>
        <v>0</v>
      </c>
      <c r="L17" s="125">
        <f t="shared" ref="L17:L45" si="8">D17*J17</f>
        <v>0</v>
      </c>
    </row>
    <row r="18" spans="2:12" x14ac:dyDescent="0.25">
      <c r="B18" s="32" t="s">
        <v>17</v>
      </c>
      <c r="C18" s="134" t="s">
        <v>426</v>
      </c>
      <c r="D18" s="245">
        <v>45</v>
      </c>
      <c r="E18" s="35" t="s">
        <v>324</v>
      </c>
      <c r="F18" s="274"/>
      <c r="G18" s="132"/>
      <c r="H18" s="132"/>
      <c r="I18" s="139">
        <v>0</v>
      </c>
      <c r="J18" s="139">
        <f t="shared" si="6"/>
        <v>0</v>
      </c>
      <c r="K18" s="124">
        <f t="shared" si="7"/>
        <v>0</v>
      </c>
      <c r="L18" s="125">
        <f t="shared" si="8"/>
        <v>0</v>
      </c>
    </row>
    <row r="19" spans="2:12" x14ac:dyDescent="0.25">
      <c r="B19" s="32" t="s">
        <v>18</v>
      </c>
      <c r="C19" s="134" t="s">
        <v>427</v>
      </c>
      <c r="D19" s="245">
        <v>45</v>
      </c>
      <c r="E19" s="35" t="s">
        <v>324</v>
      </c>
      <c r="F19" s="274"/>
      <c r="G19" s="132"/>
      <c r="H19" s="132"/>
      <c r="I19" s="139">
        <v>0</v>
      </c>
      <c r="J19" s="139">
        <f t="shared" si="6"/>
        <v>0</v>
      </c>
      <c r="K19" s="124">
        <f t="shared" si="7"/>
        <v>0</v>
      </c>
      <c r="L19" s="125">
        <f t="shared" si="8"/>
        <v>0</v>
      </c>
    </row>
    <row r="20" spans="2:12" x14ac:dyDescent="0.25">
      <c r="B20" s="32" t="s">
        <v>19</v>
      </c>
      <c r="C20" s="134" t="s">
        <v>428</v>
      </c>
      <c r="D20" s="245">
        <v>45</v>
      </c>
      <c r="E20" s="35" t="s">
        <v>324</v>
      </c>
      <c r="F20" s="274"/>
      <c r="G20" s="132"/>
      <c r="H20" s="132"/>
      <c r="I20" s="139">
        <v>0</v>
      </c>
      <c r="J20" s="139">
        <f t="shared" si="6"/>
        <v>0</v>
      </c>
      <c r="K20" s="124">
        <f t="shared" si="7"/>
        <v>0</v>
      </c>
      <c r="L20" s="125">
        <f t="shared" si="8"/>
        <v>0</v>
      </c>
    </row>
    <row r="21" spans="2:12" x14ac:dyDescent="0.25">
      <c r="B21" s="32" t="s">
        <v>20</v>
      </c>
      <c r="C21" s="134" t="s">
        <v>429</v>
      </c>
      <c r="D21" s="245">
        <v>45</v>
      </c>
      <c r="E21" s="35" t="s">
        <v>324</v>
      </c>
      <c r="F21" s="274"/>
      <c r="G21" s="132"/>
      <c r="H21" s="132"/>
      <c r="I21" s="139">
        <v>0</v>
      </c>
      <c r="J21" s="139">
        <f t="shared" si="6"/>
        <v>0</v>
      </c>
      <c r="K21" s="124">
        <f t="shared" si="7"/>
        <v>0</v>
      </c>
      <c r="L21" s="125">
        <f t="shared" si="8"/>
        <v>0</v>
      </c>
    </row>
    <row r="22" spans="2:12" x14ac:dyDescent="0.25">
      <c r="B22" s="32" t="s">
        <v>21</v>
      </c>
      <c r="C22" s="134" t="s">
        <v>430</v>
      </c>
      <c r="D22" s="245">
        <v>45</v>
      </c>
      <c r="E22" s="35" t="s">
        <v>324</v>
      </c>
      <c r="F22" s="274"/>
      <c r="G22" s="132"/>
      <c r="H22" s="132"/>
      <c r="I22" s="139">
        <v>0</v>
      </c>
      <c r="J22" s="139">
        <f t="shared" si="6"/>
        <v>0</v>
      </c>
      <c r="K22" s="124">
        <f t="shared" si="7"/>
        <v>0</v>
      </c>
      <c r="L22" s="125">
        <f t="shared" si="8"/>
        <v>0</v>
      </c>
    </row>
    <row r="23" spans="2:12" x14ac:dyDescent="0.25">
      <c r="B23" s="32" t="s">
        <v>22</v>
      </c>
      <c r="C23" s="134" t="s">
        <v>431</v>
      </c>
      <c r="D23" s="245">
        <v>100</v>
      </c>
      <c r="E23" s="35" t="s">
        <v>324</v>
      </c>
      <c r="F23" s="275"/>
      <c r="G23" s="132"/>
      <c r="H23" s="132"/>
      <c r="I23" s="139">
        <v>0</v>
      </c>
      <c r="J23" s="139">
        <f t="shared" si="6"/>
        <v>0</v>
      </c>
      <c r="K23" s="124">
        <f t="shared" si="7"/>
        <v>0</v>
      </c>
      <c r="L23" s="125">
        <f t="shared" si="8"/>
        <v>0</v>
      </c>
    </row>
    <row r="24" spans="2:12" x14ac:dyDescent="0.25">
      <c r="B24" s="32" t="s">
        <v>23</v>
      </c>
      <c r="C24" s="134" t="s">
        <v>432</v>
      </c>
      <c r="D24" s="245">
        <v>100</v>
      </c>
      <c r="E24" s="35" t="s">
        <v>324</v>
      </c>
      <c r="F24" s="275"/>
      <c r="G24" s="132"/>
      <c r="H24" s="132"/>
      <c r="I24" s="139">
        <v>0</v>
      </c>
      <c r="J24" s="139">
        <f t="shared" si="6"/>
        <v>0</v>
      </c>
      <c r="K24" s="124">
        <f t="shared" si="7"/>
        <v>0</v>
      </c>
      <c r="L24" s="125">
        <f t="shared" si="8"/>
        <v>0</v>
      </c>
    </row>
    <row r="25" spans="2:12" x14ac:dyDescent="0.25">
      <c r="B25" s="32" t="s">
        <v>24</v>
      </c>
      <c r="C25" s="134" t="s">
        <v>433</v>
      </c>
      <c r="D25" s="245">
        <v>100</v>
      </c>
      <c r="E25" s="35" t="s">
        <v>324</v>
      </c>
      <c r="F25" s="275"/>
      <c r="G25" s="132"/>
      <c r="H25" s="132"/>
      <c r="I25" s="139">
        <v>0</v>
      </c>
      <c r="J25" s="139">
        <f t="shared" si="6"/>
        <v>0</v>
      </c>
      <c r="K25" s="124">
        <f t="shared" si="7"/>
        <v>0</v>
      </c>
      <c r="L25" s="125">
        <f t="shared" si="8"/>
        <v>0</v>
      </c>
    </row>
    <row r="26" spans="2:12" x14ac:dyDescent="0.25">
      <c r="B26" s="32" t="s">
        <v>38</v>
      </c>
      <c r="C26" s="134" t="s">
        <v>434</v>
      </c>
      <c r="D26" s="245">
        <v>150</v>
      </c>
      <c r="E26" s="35" t="s">
        <v>324</v>
      </c>
      <c r="F26" s="275"/>
      <c r="G26" s="132"/>
      <c r="H26" s="132"/>
      <c r="I26" s="139">
        <v>0</v>
      </c>
      <c r="J26" s="139">
        <f t="shared" si="6"/>
        <v>0</v>
      </c>
      <c r="K26" s="124">
        <f t="shared" si="7"/>
        <v>0</v>
      </c>
      <c r="L26" s="125">
        <f t="shared" si="8"/>
        <v>0</v>
      </c>
    </row>
    <row r="27" spans="2:12" x14ac:dyDescent="0.25">
      <c r="B27" s="32" t="s">
        <v>40</v>
      </c>
      <c r="C27" s="134" t="s">
        <v>952</v>
      </c>
      <c r="D27" s="245">
        <v>400</v>
      </c>
      <c r="E27" s="35" t="s">
        <v>324</v>
      </c>
      <c r="F27" s="274"/>
      <c r="G27" s="132"/>
      <c r="H27" s="132"/>
      <c r="I27" s="139">
        <v>0</v>
      </c>
      <c r="J27" s="139">
        <f t="shared" si="6"/>
        <v>0</v>
      </c>
      <c r="K27" s="124">
        <f t="shared" si="7"/>
        <v>0</v>
      </c>
      <c r="L27" s="125">
        <f t="shared" si="8"/>
        <v>0</v>
      </c>
    </row>
    <row r="28" spans="2:12" x14ac:dyDescent="0.25">
      <c r="B28" s="32" t="s">
        <v>42</v>
      </c>
      <c r="C28" s="134" t="s">
        <v>953</v>
      </c>
      <c r="D28" s="245">
        <v>100</v>
      </c>
      <c r="E28" s="35" t="s">
        <v>324</v>
      </c>
      <c r="F28" s="274"/>
      <c r="G28" s="132"/>
      <c r="H28" s="132"/>
      <c r="I28" s="139">
        <v>0</v>
      </c>
      <c r="J28" s="139">
        <f t="shared" si="6"/>
        <v>0</v>
      </c>
      <c r="K28" s="124">
        <f t="shared" si="7"/>
        <v>0</v>
      </c>
      <c r="L28" s="125">
        <f t="shared" si="8"/>
        <v>0</v>
      </c>
    </row>
    <row r="29" spans="2:12" x14ac:dyDescent="0.25">
      <c r="B29" s="32" t="s">
        <v>44</v>
      </c>
      <c r="C29" s="132" t="s">
        <v>954</v>
      </c>
      <c r="D29" s="43">
        <v>30</v>
      </c>
      <c r="E29" s="33" t="s">
        <v>324</v>
      </c>
      <c r="F29" s="274"/>
      <c r="G29" s="132"/>
      <c r="H29" s="132"/>
      <c r="I29" s="139">
        <v>0</v>
      </c>
      <c r="J29" s="139">
        <f t="shared" si="6"/>
        <v>0</v>
      </c>
      <c r="K29" s="124">
        <f t="shared" si="7"/>
        <v>0</v>
      </c>
      <c r="L29" s="125">
        <f t="shared" si="8"/>
        <v>0</v>
      </c>
    </row>
    <row r="30" spans="2:12" x14ac:dyDescent="0.25">
      <c r="B30" s="32" t="s">
        <v>46</v>
      </c>
      <c r="C30" s="132" t="s">
        <v>955</v>
      </c>
      <c r="D30" s="43">
        <v>10</v>
      </c>
      <c r="E30" s="33" t="s">
        <v>324</v>
      </c>
      <c r="F30" s="274"/>
      <c r="G30" s="132"/>
      <c r="H30" s="132"/>
      <c r="I30" s="139">
        <v>0</v>
      </c>
      <c r="J30" s="139">
        <f t="shared" si="6"/>
        <v>0</v>
      </c>
      <c r="K30" s="124">
        <f t="shared" si="7"/>
        <v>0</v>
      </c>
      <c r="L30" s="125">
        <f t="shared" si="8"/>
        <v>0</v>
      </c>
    </row>
    <row r="31" spans="2:12" x14ac:dyDescent="0.25">
      <c r="B31" s="32" t="s">
        <v>48</v>
      </c>
      <c r="C31" s="132" t="s">
        <v>956</v>
      </c>
      <c r="D31" s="43">
        <v>30</v>
      </c>
      <c r="E31" s="33" t="s">
        <v>324</v>
      </c>
      <c r="F31" s="274"/>
      <c r="G31" s="132"/>
      <c r="H31" s="132"/>
      <c r="I31" s="139">
        <v>0</v>
      </c>
      <c r="J31" s="139">
        <f t="shared" si="6"/>
        <v>0</v>
      </c>
      <c r="K31" s="124">
        <f t="shared" si="7"/>
        <v>0</v>
      </c>
      <c r="L31" s="125">
        <f t="shared" si="8"/>
        <v>0</v>
      </c>
    </row>
    <row r="32" spans="2:12" x14ac:dyDescent="0.25">
      <c r="B32" s="32" t="s">
        <v>50</v>
      </c>
      <c r="C32" s="132" t="s">
        <v>957</v>
      </c>
      <c r="D32" s="43">
        <v>70</v>
      </c>
      <c r="E32" s="33" t="s">
        <v>324</v>
      </c>
      <c r="F32" s="274"/>
      <c r="G32" s="132"/>
      <c r="H32" s="132"/>
      <c r="I32" s="139">
        <v>0</v>
      </c>
      <c r="J32" s="139">
        <f t="shared" si="6"/>
        <v>0</v>
      </c>
      <c r="K32" s="124">
        <f t="shared" si="7"/>
        <v>0</v>
      </c>
      <c r="L32" s="125">
        <f t="shared" si="8"/>
        <v>0</v>
      </c>
    </row>
    <row r="33" spans="2:12" x14ac:dyDescent="0.25">
      <c r="B33" s="32" t="s">
        <v>52</v>
      </c>
      <c r="C33" s="157" t="s">
        <v>973</v>
      </c>
      <c r="D33" s="245">
        <v>400</v>
      </c>
      <c r="E33" s="35" t="s">
        <v>173</v>
      </c>
      <c r="F33" s="275"/>
      <c r="G33" s="132"/>
      <c r="H33" s="132"/>
      <c r="I33" s="139">
        <v>0</v>
      </c>
      <c r="J33" s="139">
        <f t="shared" si="6"/>
        <v>0</v>
      </c>
      <c r="K33" s="124">
        <f t="shared" si="7"/>
        <v>0</v>
      </c>
      <c r="L33" s="125">
        <f t="shared" si="8"/>
        <v>0</v>
      </c>
    </row>
    <row r="34" spans="2:12" x14ac:dyDescent="0.25">
      <c r="B34" s="32" t="s">
        <v>54</v>
      </c>
      <c r="C34" s="134" t="s">
        <v>435</v>
      </c>
      <c r="D34" s="245">
        <v>150</v>
      </c>
      <c r="E34" s="35" t="s">
        <v>173</v>
      </c>
      <c r="F34" s="275"/>
      <c r="G34" s="132"/>
      <c r="H34" s="132"/>
      <c r="I34" s="139">
        <v>0</v>
      </c>
      <c r="J34" s="139">
        <f t="shared" si="6"/>
        <v>0</v>
      </c>
      <c r="K34" s="124">
        <f t="shared" si="7"/>
        <v>0</v>
      </c>
      <c r="L34" s="125">
        <f t="shared" si="8"/>
        <v>0</v>
      </c>
    </row>
    <row r="35" spans="2:12" x14ac:dyDescent="0.25">
      <c r="B35" s="32" t="s">
        <v>56</v>
      </c>
      <c r="C35" s="134" t="s">
        <v>948</v>
      </c>
      <c r="D35" s="245">
        <v>70</v>
      </c>
      <c r="E35" s="35" t="s">
        <v>324</v>
      </c>
      <c r="F35" s="275"/>
      <c r="G35" s="132"/>
      <c r="H35" s="132"/>
      <c r="I35" s="139">
        <v>0</v>
      </c>
      <c r="J35" s="139">
        <f t="shared" si="6"/>
        <v>0</v>
      </c>
      <c r="K35" s="124">
        <f t="shared" si="7"/>
        <v>0</v>
      </c>
      <c r="L35" s="125">
        <f t="shared" si="8"/>
        <v>0</v>
      </c>
    </row>
    <row r="36" spans="2:12" x14ac:dyDescent="0.25">
      <c r="B36" s="32"/>
      <c r="C36" s="156" t="s">
        <v>436</v>
      </c>
      <c r="D36" s="245"/>
      <c r="E36" s="35"/>
      <c r="F36" s="275"/>
      <c r="G36" s="132"/>
      <c r="H36" s="132"/>
      <c r="I36" s="139"/>
      <c r="J36" s="139"/>
      <c r="K36" s="124"/>
      <c r="L36" s="125"/>
    </row>
    <row r="37" spans="2:12" x14ac:dyDescent="0.25">
      <c r="B37" s="32" t="s">
        <v>58</v>
      </c>
      <c r="C37" s="132" t="s">
        <v>437</v>
      </c>
      <c r="D37" s="245">
        <v>15</v>
      </c>
      <c r="E37" s="35" t="s">
        <v>324</v>
      </c>
      <c r="F37" s="275"/>
      <c r="G37" s="132"/>
      <c r="H37" s="132"/>
      <c r="I37" s="139">
        <v>0</v>
      </c>
      <c r="J37" s="139">
        <f t="shared" si="6"/>
        <v>0</v>
      </c>
      <c r="K37" s="124">
        <f t="shared" si="7"/>
        <v>0</v>
      </c>
      <c r="L37" s="125">
        <f t="shared" si="8"/>
        <v>0</v>
      </c>
    </row>
    <row r="38" spans="2:12" x14ac:dyDescent="0.25">
      <c r="B38" s="32" t="s">
        <v>60</v>
      </c>
      <c r="C38" s="132" t="s">
        <v>438</v>
      </c>
      <c r="D38" s="43">
        <v>20</v>
      </c>
      <c r="E38" s="33" t="s">
        <v>324</v>
      </c>
      <c r="F38" s="274"/>
      <c r="G38" s="132"/>
      <c r="H38" s="132"/>
      <c r="I38" s="139">
        <v>0</v>
      </c>
      <c r="J38" s="139">
        <f t="shared" si="6"/>
        <v>0</v>
      </c>
      <c r="K38" s="124">
        <f t="shared" si="7"/>
        <v>0</v>
      </c>
      <c r="L38" s="125">
        <f t="shared" si="8"/>
        <v>0</v>
      </c>
    </row>
    <row r="39" spans="2:12" x14ac:dyDescent="0.25">
      <c r="B39" s="32" t="s">
        <v>62</v>
      </c>
      <c r="C39" s="132" t="s">
        <v>439</v>
      </c>
      <c r="D39" s="43">
        <v>80</v>
      </c>
      <c r="E39" s="33" t="s">
        <v>324</v>
      </c>
      <c r="F39" s="274"/>
      <c r="G39" s="132"/>
      <c r="H39" s="132"/>
      <c r="I39" s="139">
        <v>0</v>
      </c>
      <c r="J39" s="139">
        <f t="shared" si="6"/>
        <v>0</v>
      </c>
      <c r="K39" s="124">
        <f t="shared" si="7"/>
        <v>0</v>
      </c>
      <c r="L39" s="125">
        <f t="shared" si="8"/>
        <v>0</v>
      </c>
    </row>
    <row r="40" spans="2:12" x14ac:dyDescent="0.25">
      <c r="B40" s="32" t="s">
        <v>64</v>
      </c>
      <c r="C40" s="132" t="s">
        <v>440</v>
      </c>
      <c r="D40" s="43">
        <v>22</v>
      </c>
      <c r="E40" s="33" t="s">
        <v>324</v>
      </c>
      <c r="F40" s="274"/>
      <c r="G40" s="132"/>
      <c r="H40" s="132"/>
      <c r="I40" s="139">
        <v>0</v>
      </c>
      <c r="J40" s="139">
        <f t="shared" si="6"/>
        <v>0</v>
      </c>
      <c r="K40" s="124">
        <f t="shared" si="7"/>
        <v>0</v>
      </c>
      <c r="L40" s="125">
        <f t="shared" si="8"/>
        <v>0</v>
      </c>
    </row>
    <row r="41" spans="2:12" ht="27.2" x14ac:dyDescent="0.25">
      <c r="B41" s="32" t="s">
        <v>66</v>
      </c>
      <c r="C41" s="132" t="s">
        <v>441</v>
      </c>
      <c r="D41" s="245">
        <v>20</v>
      </c>
      <c r="E41" s="35" t="s">
        <v>324</v>
      </c>
      <c r="F41" s="275"/>
      <c r="G41" s="132"/>
      <c r="H41" s="132"/>
      <c r="I41" s="139">
        <v>0</v>
      </c>
      <c r="J41" s="139">
        <f t="shared" si="6"/>
        <v>0</v>
      </c>
      <c r="K41" s="124">
        <f t="shared" si="7"/>
        <v>0</v>
      </c>
      <c r="L41" s="125">
        <f t="shared" si="8"/>
        <v>0</v>
      </c>
    </row>
    <row r="42" spans="2:12" ht="27.2" x14ac:dyDescent="0.25">
      <c r="B42" s="32" t="s">
        <v>68</v>
      </c>
      <c r="C42" s="132" t="s">
        <v>442</v>
      </c>
      <c r="D42" s="245">
        <v>10</v>
      </c>
      <c r="E42" s="35" t="s">
        <v>324</v>
      </c>
      <c r="F42" s="275"/>
      <c r="G42" s="132"/>
      <c r="H42" s="132"/>
      <c r="I42" s="139">
        <v>0</v>
      </c>
      <c r="J42" s="139">
        <f t="shared" si="6"/>
        <v>0</v>
      </c>
      <c r="K42" s="124">
        <f t="shared" si="7"/>
        <v>0</v>
      </c>
      <c r="L42" s="125">
        <f t="shared" si="8"/>
        <v>0</v>
      </c>
    </row>
    <row r="43" spans="2:12" x14ac:dyDescent="0.25">
      <c r="B43" s="32"/>
      <c r="C43" s="156" t="s">
        <v>443</v>
      </c>
      <c r="D43" s="245"/>
      <c r="E43" s="35"/>
      <c r="F43" s="275"/>
      <c r="G43" s="132"/>
      <c r="H43" s="132"/>
      <c r="I43" s="139"/>
      <c r="J43" s="139"/>
      <c r="K43" s="124"/>
      <c r="L43" s="125"/>
    </row>
    <row r="44" spans="2:12" x14ac:dyDescent="0.25">
      <c r="B44" s="32" t="s">
        <v>70</v>
      </c>
      <c r="C44" s="132" t="s">
        <v>444</v>
      </c>
      <c r="D44" s="43">
        <v>1000</v>
      </c>
      <c r="E44" s="33" t="s">
        <v>26</v>
      </c>
      <c r="F44" s="132"/>
      <c r="G44" s="132"/>
      <c r="H44" s="132"/>
      <c r="I44" s="139">
        <v>0</v>
      </c>
      <c r="J44" s="139">
        <f t="shared" si="6"/>
        <v>0</v>
      </c>
      <c r="K44" s="124">
        <f t="shared" si="7"/>
        <v>0</v>
      </c>
      <c r="L44" s="125">
        <f t="shared" si="8"/>
        <v>0</v>
      </c>
    </row>
    <row r="45" spans="2:12" ht="14.3" thickBot="1" x14ac:dyDescent="0.3">
      <c r="B45" s="195" t="s">
        <v>72</v>
      </c>
      <c r="C45" s="235" t="s">
        <v>445</v>
      </c>
      <c r="D45" s="226">
        <v>500</v>
      </c>
      <c r="E45" s="196" t="s">
        <v>26</v>
      </c>
      <c r="F45" s="235"/>
      <c r="G45" s="235"/>
      <c r="H45" s="235"/>
      <c r="I45" s="139">
        <v>0</v>
      </c>
      <c r="J45" s="139">
        <f t="shared" si="6"/>
        <v>0</v>
      </c>
      <c r="K45" s="124">
        <f t="shared" si="7"/>
        <v>0</v>
      </c>
      <c r="L45" s="125">
        <f t="shared" si="8"/>
        <v>0</v>
      </c>
    </row>
    <row r="46" spans="2:12" s="2" customFormat="1" ht="16.5" customHeight="1" thickBot="1" x14ac:dyDescent="0.3">
      <c r="B46" s="180"/>
      <c r="C46" s="182" t="s">
        <v>129</v>
      </c>
      <c r="D46" s="183"/>
      <c r="E46" s="183"/>
      <c r="F46" s="183"/>
      <c r="G46" s="183"/>
      <c r="H46" s="183"/>
      <c r="I46" s="184"/>
      <c r="J46" s="184"/>
      <c r="K46" s="181">
        <f>SUM(K13:K45)</f>
        <v>0</v>
      </c>
      <c r="L46" s="181">
        <f>SUM(L13:L45)</f>
        <v>0</v>
      </c>
    </row>
    <row r="47" spans="2:12" s="2" customFormat="1" ht="14.3" customHeight="1" x14ac:dyDescent="0.25">
      <c r="B47" s="82"/>
      <c r="C47" s="75"/>
      <c r="D47" s="83"/>
      <c r="E47" s="83"/>
      <c r="F47" s="84"/>
      <c r="G47" s="83"/>
      <c r="H47" s="83"/>
      <c r="I47" s="85"/>
      <c r="J47" s="85"/>
      <c r="K47" s="86"/>
      <c r="L47" s="86"/>
    </row>
    <row r="48" spans="2:12" s="9" customFormat="1" ht="14.3" customHeight="1" x14ac:dyDescent="0.25">
      <c r="B48" s="318" t="s">
        <v>920</v>
      </c>
      <c r="F48" s="347"/>
      <c r="G48" s="332"/>
      <c r="H48" s="332"/>
      <c r="I48" s="348"/>
      <c r="J48" s="348"/>
      <c r="K48" s="349"/>
      <c r="L48" s="349"/>
    </row>
    <row r="49" spans="2:12" s="9" customFormat="1" ht="15.65" x14ac:dyDescent="0.25">
      <c r="B49" s="319" t="s">
        <v>986</v>
      </c>
      <c r="F49" s="315"/>
      <c r="G49" s="320"/>
      <c r="J49" s="349"/>
      <c r="K49" s="350"/>
      <c r="L49" s="350"/>
    </row>
    <row r="50" spans="2:12" s="9" customFormat="1" ht="15.65" x14ac:dyDescent="0.25">
      <c r="B50" s="316" t="s">
        <v>987</v>
      </c>
      <c r="F50" s="315"/>
      <c r="I50" s="350"/>
      <c r="J50" s="350"/>
      <c r="K50" s="350"/>
      <c r="L50" s="350"/>
    </row>
    <row r="51" spans="2:12" s="9" customFormat="1" ht="15.65" x14ac:dyDescent="0.25">
      <c r="B51" s="316" t="s">
        <v>988</v>
      </c>
      <c r="F51" s="315"/>
      <c r="I51" s="350"/>
      <c r="J51" s="350"/>
      <c r="K51" s="350"/>
      <c r="L51" s="350"/>
    </row>
    <row r="52" spans="2:12" s="9" customFormat="1" ht="15.65" x14ac:dyDescent="0.25">
      <c r="B52" s="314" t="s">
        <v>1058</v>
      </c>
      <c r="C52" s="51"/>
      <c r="D52" s="51"/>
      <c r="E52" s="51"/>
      <c r="F52" s="321"/>
      <c r="G52" s="51"/>
      <c r="H52" s="51"/>
      <c r="I52" s="350"/>
      <c r="J52" s="350"/>
      <c r="K52" s="350"/>
      <c r="L52" s="350"/>
    </row>
    <row r="53" spans="2:12" s="9" customFormat="1" ht="15.65" x14ac:dyDescent="0.25">
      <c r="B53" s="314" t="s">
        <v>1057</v>
      </c>
      <c r="C53" s="51"/>
      <c r="D53" s="51"/>
      <c r="E53" s="51"/>
      <c r="F53" s="315"/>
      <c r="I53" s="351"/>
      <c r="J53" s="351"/>
      <c r="K53" s="350"/>
      <c r="L53" s="350"/>
    </row>
    <row r="54" spans="2:12" s="9" customFormat="1" ht="15.65" x14ac:dyDescent="0.25">
      <c r="B54" s="322"/>
      <c r="C54" s="323"/>
      <c r="D54" s="323"/>
      <c r="E54" s="323"/>
      <c r="F54" s="324"/>
      <c r="G54" s="323"/>
      <c r="H54" s="323"/>
      <c r="I54" s="350"/>
      <c r="J54" s="350"/>
      <c r="K54" s="350"/>
      <c r="L54" s="350"/>
    </row>
    <row r="55" spans="2:12" s="9" customFormat="1" ht="15.65" x14ac:dyDescent="0.25">
      <c r="B55" s="325" t="s">
        <v>1009</v>
      </c>
      <c r="C55" s="323"/>
      <c r="D55" s="323"/>
      <c r="E55" s="323"/>
      <c r="F55" s="324"/>
      <c r="G55" s="323"/>
      <c r="H55" s="323"/>
      <c r="I55" s="350"/>
      <c r="J55" s="350"/>
      <c r="K55" s="350"/>
      <c r="L55" s="350"/>
    </row>
    <row r="56" spans="2:12" s="9" customFormat="1" ht="15.65" x14ac:dyDescent="0.25">
      <c r="B56" s="352"/>
      <c r="C56" s="323"/>
      <c r="D56" s="323"/>
      <c r="E56" s="323"/>
      <c r="F56" s="324"/>
      <c r="G56" s="323"/>
      <c r="H56" s="323"/>
      <c r="I56" s="350"/>
      <c r="J56" s="350"/>
      <c r="K56" s="350"/>
      <c r="L56" s="350"/>
    </row>
    <row r="57" spans="2:12" s="323" customFormat="1" ht="15.65" x14ac:dyDescent="0.25">
      <c r="B57" s="320" t="s">
        <v>132</v>
      </c>
      <c r="C57" s="9"/>
      <c r="I57" s="353"/>
      <c r="J57" s="353"/>
      <c r="K57" s="353"/>
      <c r="L57" s="353"/>
    </row>
  </sheetData>
  <mergeCells count="10">
    <mergeCell ref="K9:K11"/>
    <mergeCell ref="L9:L11"/>
    <mergeCell ref="I10:I11"/>
    <mergeCell ref="H9:H10"/>
    <mergeCell ref="B9:B11"/>
    <mergeCell ref="C9:C11"/>
    <mergeCell ref="D9:D11"/>
    <mergeCell ref="E9:E11"/>
    <mergeCell ref="G9:G10"/>
    <mergeCell ref="F11:H11"/>
  </mergeCells>
  <pageMargins left="0.31496062992125984" right="0.31496062992125984" top="0.35433070866141736" bottom="0.35433070866141736" header="0.31496062992125984" footer="0.31496062992125984"/>
  <pageSetup paperSize="9" scale="71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54"/>
  <sheetViews>
    <sheetView workbookViewId="0">
      <selection activeCell="B4" sqref="B4"/>
    </sheetView>
  </sheetViews>
  <sheetFormatPr defaultColWidth="8.875" defaultRowHeight="13.6" x14ac:dyDescent="0.25"/>
  <cols>
    <col min="1" max="1" width="1.375" style="64" customWidth="1"/>
    <col min="2" max="2" width="5.75" style="24" customWidth="1"/>
    <col min="3" max="3" width="50.75" style="64" customWidth="1"/>
    <col min="4" max="4" width="7.75" style="65" customWidth="1"/>
    <col min="5" max="5" width="7.75" style="64" customWidth="1"/>
    <col min="6" max="6" width="15.75" style="64" customWidth="1"/>
    <col min="7" max="7" width="30.75" style="64" customWidth="1"/>
    <col min="8" max="12" width="15.75" style="64" customWidth="1"/>
    <col min="13" max="16384" width="8.875" style="64"/>
  </cols>
  <sheetData>
    <row r="1" spans="2:13" s="3" customFormat="1" ht="15.8" customHeight="1" x14ac:dyDescent="0.25">
      <c r="D1" s="76"/>
      <c r="L1" s="72"/>
    </row>
    <row r="2" spans="2:13" s="4" customFormat="1" ht="15.8" customHeight="1" x14ac:dyDescent="0.25">
      <c r="B2" s="51" t="s">
        <v>0</v>
      </c>
      <c r="D2" s="308"/>
      <c r="E2" s="309"/>
    </row>
    <row r="3" spans="2:13" s="4" customFormat="1" ht="15.8" customHeight="1" x14ac:dyDescent="0.25">
      <c r="B3" s="51"/>
      <c r="D3" s="308"/>
      <c r="E3" s="309"/>
    </row>
    <row r="4" spans="2:13" s="4" customFormat="1" ht="15.8" customHeight="1" x14ac:dyDescent="0.25">
      <c r="B4" s="51" t="s">
        <v>1</v>
      </c>
      <c r="D4" s="308"/>
      <c r="E4" s="309"/>
    </row>
    <row r="5" spans="2:13" s="4" customFormat="1" ht="15.8" customHeight="1" x14ac:dyDescent="0.25">
      <c r="B5" s="51"/>
      <c r="D5" s="308"/>
    </row>
    <row r="6" spans="2:13" s="3" customFormat="1" ht="15.8" customHeight="1" x14ac:dyDescent="0.25">
      <c r="B6" s="51"/>
      <c r="D6" s="76"/>
    </row>
    <row r="7" spans="2:13" s="4" customFormat="1" ht="15.8" customHeight="1" x14ac:dyDescent="0.25">
      <c r="B7" s="206" t="s">
        <v>422</v>
      </c>
      <c r="C7" s="310"/>
      <c r="D7" s="308"/>
      <c r="F7" s="309"/>
    </row>
    <row r="8" spans="2:13" ht="15.8" customHeight="1" thickBot="1" x14ac:dyDescent="0.3">
      <c r="B8" s="55"/>
      <c r="F8" s="66"/>
    </row>
    <row r="9" spans="2:13" s="391" customFormat="1" ht="12.9" customHeight="1" x14ac:dyDescent="0.25">
      <c r="B9" s="428" t="s">
        <v>3</v>
      </c>
      <c r="C9" s="428" t="s">
        <v>4</v>
      </c>
      <c r="D9" s="428" t="s">
        <v>612</v>
      </c>
      <c r="E9" s="428" t="s">
        <v>5</v>
      </c>
      <c r="F9" s="389" t="s">
        <v>320</v>
      </c>
      <c r="G9" s="428" t="s">
        <v>134</v>
      </c>
      <c r="H9" s="428" t="s">
        <v>6</v>
      </c>
      <c r="I9" s="390" t="s">
        <v>7</v>
      </c>
      <c r="J9" s="390" t="s">
        <v>8</v>
      </c>
      <c r="K9" s="431" t="s">
        <v>9</v>
      </c>
      <c r="L9" s="431" t="s">
        <v>10</v>
      </c>
    </row>
    <row r="10" spans="2:13" s="391" customFormat="1" ht="31.6" customHeight="1" thickBot="1" x14ac:dyDescent="0.3">
      <c r="B10" s="429"/>
      <c r="C10" s="429"/>
      <c r="D10" s="429"/>
      <c r="E10" s="429"/>
      <c r="F10" s="392" t="s">
        <v>321</v>
      </c>
      <c r="G10" s="429"/>
      <c r="H10" s="429"/>
      <c r="I10" s="432" t="s">
        <v>1051</v>
      </c>
      <c r="J10" s="393" t="s">
        <v>11</v>
      </c>
      <c r="K10" s="432"/>
      <c r="L10" s="432"/>
    </row>
    <row r="11" spans="2:13" s="391" customFormat="1" ht="14.95" customHeight="1" thickBot="1" x14ac:dyDescent="0.3">
      <c r="B11" s="430"/>
      <c r="C11" s="430"/>
      <c r="D11" s="430"/>
      <c r="E11" s="430"/>
      <c r="F11" s="435" t="s">
        <v>12</v>
      </c>
      <c r="G11" s="436"/>
      <c r="H11" s="437"/>
      <c r="I11" s="434"/>
      <c r="J11" s="395"/>
      <c r="K11" s="433"/>
      <c r="L11" s="433"/>
    </row>
    <row r="12" spans="2:13" s="391" customFormat="1" ht="16.3" thickBot="1" x14ac:dyDescent="0.3">
      <c r="B12" s="396" t="s">
        <v>13</v>
      </c>
      <c r="C12" s="396" t="s">
        <v>14</v>
      </c>
      <c r="D12" s="397" t="s">
        <v>15</v>
      </c>
      <c r="E12" s="397" t="s">
        <v>16</v>
      </c>
      <c r="F12" s="398" t="s">
        <v>17</v>
      </c>
      <c r="G12" s="397" t="s">
        <v>18</v>
      </c>
      <c r="H12" s="397" t="s">
        <v>19</v>
      </c>
      <c r="I12" s="397" t="s">
        <v>20</v>
      </c>
      <c r="J12" s="397" t="s">
        <v>21</v>
      </c>
      <c r="K12" s="397" t="s">
        <v>22</v>
      </c>
      <c r="L12" s="397" t="s">
        <v>23</v>
      </c>
    </row>
    <row r="13" spans="2:13" x14ac:dyDescent="0.25">
      <c r="B13" s="202"/>
      <c r="C13" s="155" t="s">
        <v>395</v>
      </c>
      <c r="D13" s="225"/>
      <c r="E13" s="29"/>
      <c r="F13" s="276"/>
      <c r="G13" s="203"/>
      <c r="H13" s="203"/>
      <c r="I13" s="189"/>
      <c r="J13" s="189"/>
      <c r="K13" s="190"/>
      <c r="L13" s="191"/>
      <c r="M13" s="112"/>
    </row>
    <row r="14" spans="2:13" x14ac:dyDescent="0.25">
      <c r="B14" s="32" t="s">
        <v>13</v>
      </c>
      <c r="C14" s="132" t="s">
        <v>396</v>
      </c>
      <c r="D14" s="43">
        <v>1000</v>
      </c>
      <c r="E14" s="33" t="s">
        <v>26</v>
      </c>
      <c r="F14" s="277"/>
      <c r="G14" s="132"/>
      <c r="H14" s="132"/>
      <c r="I14" s="139">
        <v>0</v>
      </c>
      <c r="J14" s="139">
        <f t="shared" ref="J14" si="0">ROUND((I14*1.095),2)</f>
        <v>0</v>
      </c>
      <c r="K14" s="124">
        <f t="shared" ref="K14" si="1">D14*I14</f>
        <v>0</v>
      </c>
      <c r="L14" s="125">
        <f t="shared" ref="L14" si="2">D14*J14</f>
        <v>0</v>
      </c>
    </row>
    <row r="15" spans="2:13" x14ac:dyDescent="0.25">
      <c r="B15" s="32" t="s">
        <v>14</v>
      </c>
      <c r="C15" s="132" t="s">
        <v>397</v>
      </c>
      <c r="D15" s="43">
        <v>100</v>
      </c>
      <c r="E15" s="33" t="s">
        <v>26</v>
      </c>
      <c r="F15" s="277"/>
      <c r="G15" s="132"/>
      <c r="H15" s="132"/>
      <c r="I15" s="139">
        <v>0</v>
      </c>
      <c r="J15" s="139">
        <f t="shared" ref="J15:J16" si="3">ROUND((I15*1.095),2)</f>
        <v>0</v>
      </c>
      <c r="K15" s="124">
        <f t="shared" ref="K15:K16" si="4">D15*I15</f>
        <v>0</v>
      </c>
      <c r="L15" s="125">
        <f t="shared" ref="L15:L16" si="5">D15*J15</f>
        <v>0</v>
      </c>
    </row>
    <row r="16" spans="2:13" x14ac:dyDescent="0.25">
      <c r="B16" s="32" t="s">
        <v>15</v>
      </c>
      <c r="C16" s="132" t="s">
        <v>398</v>
      </c>
      <c r="D16" s="43">
        <v>200</v>
      </c>
      <c r="E16" s="33" t="s">
        <v>26</v>
      </c>
      <c r="F16" s="277"/>
      <c r="G16" s="132"/>
      <c r="H16" s="132"/>
      <c r="I16" s="139">
        <v>0</v>
      </c>
      <c r="J16" s="139">
        <f t="shared" si="3"/>
        <v>0</v>
      </c>
      <c r="K16" s="124">
        <f t="shared" si="4"/>
        <v>0</v>
      </c>
      <c r="L16" s="125">
        <f t="shared" si="5"/>
        <v>0</v>
      </c>
    </row>
    <row r="17" spans="2:15" x14ac:dyDescent="0.25">
      <c r="B17" s="32" t="s">
        <v>16</v>
      </c>
      <c r="C17" s="132" t="s">
        <v>399</v>
      </c>
      <c r="D17" s="43">
        <v>100</v>
      </c>
      <c r="E17" s="33" t="s">
        <v>26</v>
      </c>
      <c r="F17" s="277"/>
      <c r="G17" s="132"/>
      <c r="H17" s="132"/>
      <c r="I17" s="139">
        <v>0</v>
      </c>
      <c r="J17" s="139">
        <f t="shared" ref="J17:J41" si="6">ROUND((I17*1.095),2)</f>
        <v>0</v>
      </c>
      <c r="K17" s="124">
        <f t="shared" ref="K17:K41" si="7">D17*I17</f>
        <v>0</v>
      </c>
      <c r="L17" s="125">
        <f t="shared" ref="L17:L41" si="8">D17*J17</f>
        <v>0</v>
      </c>
    </row>
    <row r="18" spans="2:15" x14ac:dyDescent="0.25">
      <c r="B18" s="32" t="s">
        <v>17</v>
      </c>
      <c r="C18" s="132" t="s">
        <v>400</v>
      </c>
      <c r="D18" s="43">
        <v>100</v>
      </c>
      <c r="E18" s="33" t="s">
        <v>26</v>
      </c>
      <c r="F18" s="277"/>
      <c r="G18" s="132"/>
      <c r="H18" s="132"/>
      <c r="I18" s="139">
        <v>0</v>
      </c>
      <c r="J18" s="139">
        <f t="shared" si="6"/>
        <v>0</v>
      </c>
      <c r="K18" s="124">
        <f t="shared" si="7"/>
        <v>0</v>
      </c>
      <c r="L18" s="125">
        <f t="shared" si="8"/>
        <v>0</v>
      </c>
    </row>
    <row r="19" spans="2:15" x14ac:dyDescent="0.25">
      <c r="B19" s="32" t="s">
        <v>18</v>
      </c>
      <c r="C19" s="132" t="s">
        <v>401</v>
      </c>
      <c r="D19" s="43">
        <v>200</v>
      </c>
      <c r="E19" s="33" t="s">
        <v>26</v>
      </c>
      <c r="F19" s="277"/>
      <c r="G19" s="132"/>
      <c r="H19" s="132"/>
      <c r="I19" s="139">
        <v>0</v>
      </c>
      <c r="J19" s="139">
        <f t="shared" si="6"/>
        <v>0</v>
      </c>
      <c r="K19" s="124">
        <f t="shared" si="7"/>
        <v>0</v>
      </c>
      <c r="L19" s="125">
        <f t="shared" si="8"/>
        <v>0</v>
      </c>
    </row>
    <row r="20" spans="2:15" x14ac:dyDescent="0.25">
      <c r="B20" s="32" t="s">
        <v>19</v>
      </c>
      <c r="C20" s="134" t="s">
        <v>402</v>
      </c>
      <c r="D20" s="245">
        <v>100</v>
      </c>
      <c r="E20" s="35" t="s">
        <v>26</v>
      </c>
      <c r="F20" s="133"/>
      <c r="G20" s="134"/>
      <c r="H20" s="134"/>
      <c r="I20" s="139">
        <v>0</v>
      </c>
      <c r="J20" s="139">
        <f t="shared" si="6"/>
        <v>0</v>
      </c>
      <c r="K20" s="124">
        <f t="shared" si="7"/>
        <v>0</v>
      </c>
      <c r="L20" s="125">
        <f t="shared" si="8"/>
        <v>0</v>
      </c>
    </row>
    <row r="21" spans="2:15" x14ac:dyDescent="0.25">
      <c r="B21" s="32" t="s">
        <v>20</v>
      </c>
      <c r="C21" s="134" t="s">
        <v>403</v>
      </c>
      <c r="D21" s="245">
        <v>100</v>
      </c>
      <c r="E21" s="35" t="s">
        <v>26</v>
      </c>
      <c r="F21" s="133"/>
      <c r="G21" s="134"/>
      <c r="H21" s="134"/>
      <c r="I21" s="139">
        <v>0</v>
      </c>
      <c r="J21" s="139">
        <f t="shared" si="6"/>
        <v>0</v>
      </c>
      <c r="K21" s="124">
        <f t="shared" si="7"/>
        <v>0</v>
      </c>
      <c r="L21" s="125">
        <f t="shared" si="8"/>
        <v>0</v>
      </c>
    </row>
    <row r="22" spans="2:15" x14ac:dyDescent="0.25">
      <c r="B22" s="32" t="s">
        <v>21</v>
      </c>
      <c r="C22" s="134" t="s">
        <v>404</v>
      </c>
      <c r="D22" s="245">
        <v>2000</v>
      </c>
      <c r="E22" s="35" t="s">
        <v>26</v>
      </c>
      <c r="F22" s="133"/>
      <c r="G22" s="134"/>
      <c r="H22" s="134"/>
      <c r="I22" s="139">
        <v>0</v>
      </c>
      <c r="J22" s="139">
        <f t="shared" si="6"/>
        <v>0</v>
      </c>
      <c r="K22" s="124">
        <f t="shared" si="7"/>
        <v>0</v>
      </c>
      <c r="L22" s="125">
        <f t="shared" si="8"/>
        <v>0</v>
      </c>
      <c r="O22" s="113"/>
    </row>
    <row r="23" spans="2:15" x14ac:dyDescent="0.25">
      <c r="B23" s="32" t="s">
        <v>22</v>
      </c>
      <c r="C23" s="134" t="s">
        <v>405</v>
      </c>
      <c r="D23" s="245">
        <v>1500</v>
      </c>
      <c r="E23" s="35" t="s">
        <v>26</v>
      </c>
      <c r="F23" s="133"/>
      <c r="G23" s="134"/>
      <c r="H23" s="134"/>
      <c r="I23" s="139">
        <v>0</v>
      </c>
      <c r="J23" s="139">
        <f t="shared" si="6"/>
        <v>0</v>
      </c>
      <c r="K23" s="124">
        <f t="shared" si="7"/>
        <v>0</v>
      </c>
      <c r="L23" s="125">
        <f t="shared" si="8"/>
        <v>0</v>
      </c>
      <c r="O23" s="113"/>
    </row>
    <row r="24" spans="2:15" x14ac:dyDescent="0.25">
      <c r="B24" s="32" t="s">
        <v>23</v>
      </c>
      <c r="C24" s="134" t="s">
        <v>406</v>
      </c>
      <c r="D24" s="245">
        <v>300</v>
      </c>
      <c r="E24" s="35" t="s">
        <v>26</v>
      </c>
      <c r="F24" s="133"/>
      <c r="G24" s="134"/>
      <c r="H24" s="134"/>
      <c r="I24" s="139">
        <v>0</v>
      </c>
      <c r="J24" s="139">
        <f t="shared" si="6"/>
        <v>0</v>
      </c>
      <c r="K24" s="124">
        <f t="shared" si="7"/>
        <v>0</v>
      </c>
      <c r="L24" s="125">
        <f t="shared" si="8"/>
        <v>0</v>
      </c>
    </row>
    <row r="25" spans="2:15" x14ac:dyDescent="0.25">
      <c r="B25" s="32" t="s">
        <v>24</v>
      </c>
      <c r="C25" s="134" t="s">
        <v>407</v>
      </c>
      <c r="D25" s="245">
        <v>250</v>
      </c>
      <c r="E25" s="35" t="s">
        <v>26</v>
      </c>
      <c r="F25" s="133"/>
      <c r="G25" s="134"/>
      <c r="H25" s="134"/>
      <c r="I25" s="139">
        <v>0</v>
      </c>
      <c r="J25" s="139">
        <f t="shared" si="6"/>
        <v>0</v>
      </c>
      <c r="K25" s="124">
        <f t="shared" si="7"/>
        <v>0</v>
      </c>
      <c r="L25" s="125">
        <f t="shared" si="8"/>
        <v>0</v>
      </c>
    </row>
    <row r="26" spans="2:15" x14ac:dyDescent="0.25">
      <c r="B26" s="32" t="s">
        <v>38</v>
      </c>
      <c r="C26" s="134" t="s">
        <v>408</v>
      </c>
      <c r="D26" s="245">
        <v>2000</v>
      </c>
      <c r="E26" s="35" t="s">
        <v>26</v>
      </c>
      <c r="F26" s="133"/>
      <c r="G26" s="134"/>
      <c r="H26" s="134"/>
      <c r="I26" s="139">
        <v>0</v>
      </c>
      <c r="J26" s="139">
        <f t="shared" si="6"/>
        <v>0</v>
      </c>
      <c r="K26" s="124">
        <f t="shared" si="7"/>
        <v>0</v>
      </c>
      <c r="L26" s="125">
        <f t="shared" si="8"/>
        <v>0</v>
      </c>
    </row>
    <row r="27" spans="2:15" x14ac:dyDescent="0.25">
      <c r="B27" s="32" t="s">
        <v>40</v>
      </c>
      <c r="C27" s="134" t="s">
        <v>409</v>
      </c>
      <c r="D27" s="245">
        <v>800</v>
      </c>
      <c r="E27" s="35" t="s">
        <v>26</v>
      </c>
      <c r="F27" s="133"/>
      <c r="G27" s="134"/>
      <c r="H27" s="134"/>
      <c r="I27" s="139">
        <v>0</v>
      </c>
      <c r="J27" s="139">
        <f t="shared" si="6"/>
        <v>0</v>
      </c>
      <c r="K27" s="124">
        <f t="shared" si="7"/>
        <v>0</v>
      </c>
      <c r="L27" s="125">
        <f t="shared" si="8"/>
        <v>0</v>
      </c>
      <c r="O27" s="112"/>
    </row>
    <row r="28" spans="2:15" x14ac:dyDescent="0.25">
      <c r="B28" s="32" t="s">
        <v>42</v>
      </c>
      <c r="C28" s="134" t="s">
        <v>925</v>
      </c>
      <c r="D28" s="245">
        <v>1000</v>
      </c>
      <c r="E28" s="35" t="s">
        <v>26</v>
      </c>
      <c r="F28" s="133"/>
      <c r="G28" s="134"/>
      <c r="H28" s="134"/>
      <c r="I28" s="139">
        <v>0</v>
      </c>
      <c r="J28" s="139">
        <f t="shared" si="6"/>
        <v>0</v>
      </c>
      <c r="K28" s="124">
        <f t="shared" si="7"/>
        <v>0</v>
      </c>
      <c r="L28" s="125">
        <f t="shared" si="8"/>
        <v>0</v>
      </c>
      <c r="O28" s="112"/>
    </row>
    <row r="29" spans="2:15" x14ac:dyDescent="0.25">
      <c r="B29" s="32" t="s">
        <v>44</v>
      </c>
      <c r="C29" s="134" t="s">
        <v>410</v>
      </c>
      <c r="D29" s="245">
        <v>10</v>
      </c>
      <c r="E29" s="35" t="s">
        <v>26</v>
      </c>
      <c r="F29" s="133"/>
      <c r="G29" s="278"/>
      <c r="H29" s="134"/>
      <c r="I29" s="139">
        <v>0</v>
      </c>
      <c r="J29" s="139">
        <f t="shared" si="6"/>
        <v>0</v>
      </c>
      <c r="K29" s="124">
        <f t="shared" si="7"/>
        <v>0</v>
      </c>
      <c r="L29" s="125">
        <f t="shared" si="8"/>
        <v>0</v>
      </c>
    </row>
    <row r="30" spans="2:15" x14ac:dyDescent="0.25">
      <c r="B30" s="32" t="s">
        <v>46</v>
      </c>
      <c r="C30" s="134" t="s">
        <v>411</v>
      </c>
      <c r="D30" s="245">
        <v>500</v>
      </c>
      <c r="E30" s="35" t="s">
        <v>26</v>
      </c>
      <c r="F30" s="133"/>
      <c r="G30" s="134"/>
      <c r="H30" s="134"/>
      <c r="I30" s="139">
        <v>0</v>
      </c>
      <c r="J30" s="139">
        <f t="shared" si="6"/>
        <v>0</v>
      </c>
      <c r="K30" s="124">
        <f t="shared" si="7"/>
        <v>0</v>
      </c>
      <c r="L30" s="125">
        <f t="shared" si="8"/>
        <v>0</v>
      </c>
    </row>
    <row r="31" spans="2:15" x14ac:dyDescent="0.25">
      <c r="B31" s="32" t="s">
        <v>48</v>
      </c>
      <c r="C31" s="134" t="s">
        <v>412</v>
      </c>
      <c r="D31" s="245">
        <v>300</v>
      </c>
      <c r="E31" s="35" t="s">
        <v>26</v>
      </c>
      <c r="F31" s="133"/>
      <c r="G31" s="134"/>
      <c r="H31" s="134"/>
      <c r="I31" s="139">
        <v>0</v>
      </c>
      <c r="J31" s="139">
        <f t="shared" si="6"/>
        <v>0</v>
      </c>
      <c r="K31" s="124">
        <f t="shared" si="7"/>
        <v>0</v>
      </c>
      <c r="L31" s="125">
        <f t="shared" si="8"/>
        <v>0</v>
      </c>
    </row>
    <row r="32" spans="2:15" x14ac:dyDescent="0.25">
      <c r="B32" s="32"/>
      <c r="C32" s="156" t="s">
        <v>413</v>
      </c>
      <c r="D32" s="245"/>
      <c r="E32" s="35"/>
      <c r="F32" s="133"/>
      <c r="G32" s="134"/>
      <c r="H32" s="134"/>
      <c r="I32" s="139"/>
      <c r="J32" s="139"/>
      <c r="K32" s="124"/>
      <c r="L32" s="125"/>
    </row>
    <row r="33" spans="2:12" x14ac:dyDescent="0.25">
      <c r="B33" s="32" t="s">
        <v>50</v>
      </c>
      <c r="C33" s="157" t="s">
        <v>414</v>
      </c>
      <c r="D33" s="245">
        <v>50</v>
      </c>
      <c r="E33" s="35" t="s">
        <v>26</v>
      </c>
      <c r="F33" s="133"/>
      <c r="G33" s="134"/>
      <c r="H33" s="134"/>
      <c r="I33" s="139">
        <v>0</v>
      </c>
      <c r="J33" s="139">
        <f t="shared" si="6"/>
        <v>0</v>
      </c>
      <c r="K33" s="124">
        <f t="shared" si="7"/>
        <v>0</v>
      </c>
      <c r="L33" s="125">
        <f t="shared" si="8"/>
        <v>0</v>
      </c>
    </row>
    <row r="34" spans="2:12" x14ac:dyDescent="0.25">
      <c r="B34" s="32" t="s">
        <v>52</v>
      </c>
      <c r="C34" s="157" t="s">
        <v>926</v>
      </c>
      <c r="D34" s="245">
        <v>40</v>
      </c>
      <c r="E34" s="35" t="s">
        <v>26</v>
      </c>
      <c r="F34" s="133"/>
      <c r="G34" s="134"/>
      <c r="H34" s="134"/>
      <c r="I34" s="139">
        <v>0</v>
      </c>
      <c r="J34" s="139">
        <f t="shared" si="6"/>
        <v>0</v>
      </c>
      <c r="K34" s="124">
        <f t="shared" si="7"/>
        <v>0</v>
      </c>
      <c r="L34" s="125">
        <f t="shared" si="8"/>
        <v>0</v>
      </c>
    </row>
    <row r="35" spans="2:12" x14ac:dyDescent="0.25">
      <c r="B35" s="32" t="s">
        <v>54</v>
      </c>
      <c r="C35" s="157" t="s">
        <v>415</v>
      </c>
      <c r="D35" s="245">
        <v>60</v>
      </c>
      <c r="E35" s="35" t="s">
        <v>26</v>
      </c>
      <c r="F35" s="133"/>
      <c r="G35" s="134"/>
      <c r="H35" s="134"/>
      <c r="I35" s="139">
        <v>0</v>
      </c>
      <c r="J35" s="139">
        <f t="shared" si="6"/>
        <v>0</v>
      </c>
      <c r="K35" s="124">
        <f t="shared" si="7"/>
        <v>0</v>
      </c>
      <c r="L35" s="125">
        <f t="shared" si="8"/>
        <v>0</v>
      </c>
    </row>
    <row r="36" spans="2:12" x14ac:dyDescent="0.25">
      <c r="B36" s="32" t="s">
        <v>56</v>
      </c>
      <c r="C36" s="157" t="s">
        <v>416</v>
      </c>
      <c r="D36" s="245">
        <v>80</v>
      </c>
      <c r="E36" s="35" t="s">
        <v>26</v>
      </c>
      <c r="F36" s="133"/>
      <c r="G36" s="134"/>
      <c r="H36" s="134"/>
      <c r="I36" s="139">
        <v>0</v>
      </c>
      <c r="J36" s="139">
        <f t="shared" si="6"/>
        <v>0</v>
      </c>
      <c r="K36" s="124">
        <f t="shared" si="7"/>
        <v>0</v>
      </c>
      <c r="L36" s="125">
        <f t="shared" si="8"/>
        <v>0</v>
      </c>
    </row>
    <row r="37" spans="2:12" x14ac:dyDescent="0.25">
      <c r="B37" s="32" t="s">
        <v>58</v>
      </c>
      <c r="C37" s="134" t="s">
        <v>417</v>
      </c>
      <c r="D37" s="245">
        <v>20</v>
      </c>
      <c r="E37" s="35" t="s">
        <v>26</v>
      </c>
      <c r="F37" s="133"/>
      <c r="G37" s="134"/>
      <c r="H37" s="134"/>
      <c r="I37" s="139">
        <v>0</v>
      </c>
      <c r="J37" s="139">
        <f t="shared" si="6"/>
        <v>0</v>
      </c>
      <c r="K37" s="124">
        <f t="shared" si="7"/>
        <v>0</v>
      </c>
      <c r="L37" s="125">
        <f t="shared" si="8"/>
        <v>0</v>
      </c>
    </row>
    <row r="38" spans="2:12" x14ac:dyDescent="0.25">
      <c r="B38" s="32" t="s">
        <v>60</v>
      </c>
      <c r="C38" s="157" t="s">
        <v>418</v>
      </c>
      <c r="D38" s="245">
        <v>120</v>
      </c>
      <c r="E38" s="35" t="s">
        <v>26</v>
      </c>
      <c r="F38" s="133"/>
      <c r="G38" s="134"/>
      <c r="H38" s="134"/>
      <c r="I38" s="139">
        <v>0</v>
      </c>
      <c r="J38" s="139">
        <f t="shared" si="6"/>
        <v>0</v>
      </c>
      <c r="K38" s="124">
        <f t="shared" si="7"/>
        <v>0</v>
      </c>
      <c r="L38" s="125">
        <f t="shared" si="8"/>
        <v>0</v>
      </c>
    </row>
    <row r="39" spans="2:12" x14ac:dyDescent="0.25">
      <c r="B39" s="32" t="s">
        <v>62</v>
      </c>
      <c r="C39" s="134" t="s">
        <v>419</v>
      </c>
      <c r="D39" s="245">
        <v>5</v>
      </c>
      <c r="E39" s="35" t="s">
        <v>26</v>
      </c>
      <c r="F39" s="279"/>
      <c r="G39" s="134"/>
      <c r="H39" s="134"/>
      <c r="I39" s="139">
        <v>0</v>
      </c>
      <c r="J39" s="139">
        <f t="shared" si="6"/>
        <v>0</v>
      </c>
      <c r="K39" s="124">
        <f t="shared" si="7"/>
        <v>0</v>
      </c>
      <c r="L39" s="125">
        <f t="shared" si="8"/>
        <v>0</v>
      </c>
    </row>
    <row r="40" spans="2:12" x14ac:dyDescent="0.25">
      <c r="B40" s="32" t="s">
        <v>64</v>
      </c>
      <c r="C40" s="134" t="s">
        <v>420</v>
      </c>
      <c r="D40" s="245">
        <v>5</v>
      </c>
      <c r="E40" s="35" t="s">
        <v>26</v>
      </c>
      <c r="F40" s="133"/>
      <c r="G40" s="134"/>
      <c r="H40" s="134"/>
      <c r="I40" s="139">
        <v>0</v>
      </c>
      <c r="J40" s="139">
        <f t="shared" si="6"/>
        <v>0</v>
      </c>
      <c r="K40" s="124">
        <f t="shared" si="7"/>
        <v>0</v>
      </c>
      <c r="L40" s="125">
        <f t="shared" si="8"/>
        <v>0</v>
      </c>
    </row>
    <row r="41" spans="2:12" ht="27.85" thickBot="1" x14ac:dyDescent="0.3">
      <c r="B41" s="195" t="s">
        <v>66</v>
      </c>
      <c r="C41" s="222" t="s">
        <v>421</v>
      </c>
      <c r="D41" s="252">
        <v>5</v>
      </c>
      <c r="E41" s="187" t="s">
        <v>26</v>
      </c>
      <c r="F41" s="280"/>
      <c r="G41" s="222"/>
      <c r="H41" s="222"/>
      <c r="I41" s="139">
        <v>0</v>
      </c>
      <c r="J41" s="139">
        <f t="shared" si="6"/>
        <v>0</v>
      </c>
      <c r="K41" s="124">
        <f t="shared" si="7"/>
        <v>0</v>
      </c>
      <c r="L41" s="125">
        <f t="shared" si="8"/>
        <v>0</v>
      </c>
    </row>
    <row r="42" spans="2:12" s="2" customFormat="1" ht="16.5" customHeight="1" thickBot="1" x14ac:dyDescent="0.3">
      <c r="B42" s="180"/>
      <c r="C42" s="182" t="s">
        <v>129</v>
      </c>
      <c r="D42" s="183"/>
      <c r="E42" s="183"/>
      <c r="F42" s="183"/>
      <c r="G42" s="183"/>
      <c r="H42" s="183"/>
      <c r="I42" s="184"/>
      <c r="J42" s="184"/>
      <c r="K42" s="181">
        <f>SUM(K13:K41)</f>
        <v>0</v>
      </c>
      <c r="L42" s="181">
        <f>SUM(L13:L41)</f>
        <v>0</v>
      </c>
    </row>
    <row r="43" spans="2:12" s="2" customFormat="1" ht="15.65" x14ac:dyDescent="0.25">
      <c r="B43" s="71"/>
      <c r="C43" s="72"/>
      <c r="D43" s="73"/>
      <c r="E43" s="5"/>
      <c r="F43" s="74"/>
      <c r="G43" s="75"/>
      <c r="H43" s="75"/>
      <c r="I43" s="75"/>
      <c r="J43" s="75"/>
      <c r="K43" s="5"/>
      <c r="L43" s="5"/>
    </row>
    <row r="44" spans="2:12" s="16" customFormat="1" ht="15.65" x14ac:dyDescent="0.25">
      <c r="B44" s="20" t="s">
        <v>958</v>
      </c>
      <c r="D44" s="335"/>
      <c r="F44" s="336"/>
    </row>
    <row r="45" spans="2:12" s="16" customFormat="1" ht="15.65" x14ac:dyDescent="0.25">
      <c r="B45" s="337" t="s">
        <v>920</v>
      </c>
      <c r="F45" s="336"/>
    </row>
    <row r="46" spans="2:12" s="16" customFormat="1" ht="15.65" x14ac:dyDescent="0.25">
      <c r="B46" s="338" t="s">
        <v>986</v>
      </c>
      <c r="F46" s="336"/>
      <c r="G46" s="339"/>
    </row>
    <row r="47" spans="2:12" s="16" customFormat="1" ht="15.65" x14ac:dyDescent="0.25">
      <c r="B47" s="340" t="s">
        <v>987</v>
      </c>
      <c r="F47" s="336"/>
    </row>
    <row r="48" spans="2:12" s="16" customFormat="1" ht="15.65" x14ac:dyDescent="0.25">
      <c r="B48" s="340" t="s">
        <v>988</v>
      </c>
      <c r="F48" s="336"/>
    </row>
    <row r="49" spans="2:11" s="16" customFormat="1" ht="15.65" x14ac:dyDescent="0.25">
      <c r="B49" s="314" t="s">
        <v>1058</v>
      </c>
      <c r="C49" s="20"/>
      <c r="D49" s="20"/>
      <c r="E49" s="20"/>
      <c r="F49" s="341"/>
      <c r="G49" s="20"/>
      <c r="H49" s="20"/>
    </row>
    <row r="50" spans="2:11" s="16" customFormat="1" ht="15.65" x14ac:dyDescent="0.25">
      <c r="B50" s="314" t="s">
        <v>1057</v>
      </c>
      <c r="C50" s="20"/>
      <c r="D50" s="20"/>
      <c r="E50" s="20"/>
      <c r="F50" s="336"/>
    </row>
    <row r="51" spans="2:11" s="16" customFormat="1" ht="15.65" x14ac:dyDescent="0.25">
      <c r="B51" s="342"/>
      <c r="C51" s="144"/>
      <c r="D51" s="144"/>
      <c r="E51" s="144"/>
      <c r="F51" s="343"/>
      <c r="G51" s="144"/>
      <c r="H51" s="144"/>
    </row>
    <row r="52" spans="2:11" s="16" customFormat="1" ht="15.65" x14ac:dyDescent="0.25">
      <c r="B52" s="344" t="s">
        <v>1009</v>
      </c>
      <c r="C52" s="144"/>
      <c r="D52" s="144"/>
      <c r="E52" s="144"/>
      <c r="F52" s="343"/>
      <c r="G52" s="144"/>
      <c r="H52" s="144"/>
      <c r="I52" s="20"/>
      <c r="J52" s="20"/>
      <c r="K52" s="20"/>
    </row>
    <row r="53" spans="2:11" s="16" customFormat="1" ht="15.65" x14ac:dyDescent="0.25">
      <c r="B53" s="20"/>
      <c r="C53" s="20"/>
      <c r="D53" s="345"/>
      <c r="E53" s="20"/>
      <c r="F53" s="336"/>
    </row>
    <row r="54" spans="2:11" s="144" customFormat="1" ht="15.65" x14ac:dyDescent="0.25">
      <c r="B54" s="339" t="s">
        <v>132</v>
      </c>
      <c r="C54" s="16"/>
      <c r="D54" s="346"/>
    </row>
  </sheetData>
  <mergeCells count="10">
    <mergeCell ref="B9:B11"/>
    <mergeCell ref="E9:E11"/>
    <mergeCell ref="G9:G10"/>
    <mergeCell ref="K9:K11"/>
    <mergeCell ref="L9:L11"/>
    <mergeCell ref="I10:I11"/>
    <mergeCell ref="C9:C11"/>
    <mergeCell ref="D9:D11"/>
    <mergeCell ref="H9:H10"/>
    <mergeCell ref="F11:H11"/>
  </mergeCells>
  <pageMargins left="0.31496062992125984" right="0.31496062992125984" top="0.35433070866141736" bottom="0.35433070866141736" header="0.31496062992125984" footer="0.31496062992125984"/>
  <pageSetup paperSize="9" scale="71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9"/>
  <sheetViews>
    <sheetView workbookViewId="0">
      <selection activeCell="B9" sqref="B9:B11"/>
    </sheetView>
  </sheetViews>
  <sheetFormatPr defaultColWidth="8.875" defaultRowHeight="13.6" x14ac:dyDescent="0.25"/>
  <cols>
    <col min="1" max="1" width="1.375" style="36" customWidth="1"/>
    <col min="2" max="2" width="5.75" style="56" customWidth="1"/>
    <col min="3" max="3" width="50.75" style="36" customWidth="1"/>
    <col min="4" max="5" width="7.75" style="56" customWidth="1"/>
    <col min="6" max="6" width="15.75" style="58" customWidth="1"/>
    <col min="7" max="7" width="30.75" style="58" customWidth="1"/>
    <col min="8" max="8" width="15.75" style="56" customWidth="1"/>
    <col min="9" max="10" width="15.75" style="59" customWidth="1"/>
    <col min="11" max="12" width="15.75" style="60" customWidth="1"/>
    <col min="13" max="16384" width="8.875" style="36"/>
  </cols>
  <sheetData>
    <row r="1" spans="1:12" s="20" customFormat="1" ht="15.8" customHeight="1" x14ac:dyDescent="0.25">
      <c r="B1" s="3"/>
      <c r="D1" s="22"/>
      <c r="E1" s="22"/>
      <c r="F1" s="53"/>
      <c r="G1" s="53"/>
      <c r="H1" s="22"/>
      <c r="I1" s="21"/>
      <c r="J1" s="21"/>
      <c r="K1" s="301"/>
      <c r="L1" s="91"/>
    </row>
    <row r="2" spans="1:12" s="20" customFormat="1" ht="15.8" customHeight="1" x14ac:dyDescent="0.25">
      <c r="A2" s="51"/>
      <c r="B2" s="51" t="s">
        <v>0</v>
      </c>
      <c r="D2" s="22"/>
      <c r="E2" s="299"/>
      <c r="F2" s="53"/>
      <c r="G2" s="53"/>
      <c r="H2" s="22"/>
      <c r="I2" s="21"/>
      <c r="J2" s="21"/>
      <c r="K2" s="301"/>
      <c r="L2" s="301"/>
    </row>
    <row r="3" spans="1:12" s="20" customFormat="1" ht="15.8" customHeight="1" x14ac:dyDescent="0.25">
      <c r="A3" s="51"/>
      <c r="B3" s="51"/>
      <c r="D3" s="22"/>
      <c r="E3" s="299"/>
      <c r="F3" s="53"/>
      <c r="G3" s="53"/>
      <c r="H3" s="22"/>
      <c r="I3" s="21"/>
      <c r="J3" s="21"/>
      <c r="K3" s="301"/>
      <c r="L3" s="301"/>
    </row>
    <row r="4" spans="1:12" s="20" customFormat="1" ht="15.8" customHeight="1" x14ac:dyDescent="0.25">
      <c r="A4" s="51"/>
      <c r="B4" s="51" t="s">
        <v>1</v>
      </c>
      <c r="D4" s="22"/>
      <c r="E4" s="299"/>
      <c r="F4" s="53"/>
      <c r="G4" s="53"/>
      <c r="H4" s="22"/>
      <c r="I4" s="21"/>
      <c r="J4" s="21"/>
      <c r="K4" s="301"/>
      <c r="L4" s="301"/>
    </row>
    <row r="5" spans="1:12" s="20" customFormat="1" ht="15.8" customHeight="1" x14ac:dyDescent="0.25">
      <c r="A5" s="51"/>
      <c r="B5" s="51"/>
      <c r="D5" s="299"/>
      <c r="E5" s="22"/>
      <c r="F5" s="53"/>
      <c r="G5" s="53"/>
      <c r="H5" s="22"/>
      <c r="I5" s="21"/>
      <c r="J5" s="21"/>
      <c r="K5" s="301"/>
      <c r="L5" s="301"/>
    </row>
    <row r="6" spans="1:12" s="20" customFormat="1" ht="15.8" customHeight="1" x14ac:dyDescent="0.25">
      <c r="A6" s="51"/>
      <c r="B6" s="51"/>
      <c r="D6" s="22"/>
      <c r="E6" s="22"/>
      <c r="F6" s="311"/>
      <c r="G6" s="53"/>
      <c r="H6" s="22"/>
      <c r="I6" s="21"/>
      <c r="J6" s="21"/>
      <c r="K6" s="301"/>
      <c r="L6" s="301"/>
    </row>
    <row r="7" spans="1:12" s="20" customFormat="1" ht="15.8" customHeight="1" x14ac:dyDescent="0.25">
      <c r="A7" s="51"/>
      <c r="B7" s="206" t="s">
        <v>319</v>
      </c>
      <c r="C7" s="205"/>
      <c r="D7" s="22"/>
      <c r="E7" s="22"/>
      <c r="F7" s="311"/>
      <c r="G7" s="53"/>
      <c r="H7" s="22"/>
      <c r="I7" s="21"/>
      <c r="J7" s="21"/>
      <c r="K7" s="301"/>
      <c r="L7" s="301"/>
    </row>
    <row r="8" spans="1:12" ht="15.8" customHeight="1" thickBot="1" x14ac:dyDescent="0.3">
      <c r="B8" s="55"/>
      <c r="F8" s="57"/>
    </row>
    <row r="9" spans="1:12" s="391" customFormat="1" ht="12.9" customHeight="1" x14ac:dyDescent="0.25">
      <c r="B9" s="428" t="s">
        <v>3</v>
      </c>
      <c r="C9" s="428" t="s">
        <v>4</v>
      </c>
      <c r="D9" s="428" t="s">
        <v>612</v>
      </c>
      <c r="E9" s="428" t="s">
        <v>5</v>
      </c>
      <c r="F9" s="389" t="s">
        <v>320</v>
      </c>
      <c r="G9" s="428" t="s">
        <v>134</v>
      </c>
      <c r="H9" s="428" t="s">
        <v>6</v>
      </c>
      <c r="I9" s="390" t="s">
        <v>7</v>
      </c>
      <c r="J9" s="390" t="s">
        <v>8</v>
      </c>
      <c r="K9" s="431" t="s">
        <v>9</v>
      </c>
      <c r="L9" s="431" t="s">
        <v>10</v>
      </c>
    </row>
    <row r="10" spans="1:12" s="391" customFormat="1" ht="31.6" customHeight="1" thickBot="1" x14ac:dyDescent="0.3">
      <c r="B10" s="429"/>
      <c r="C10" s="429"/>
      <c r="D10" s="429"/>
      <c r="E10" s="429"/>
      <c r="F10" s="392" t="s">
        <v>321</v>
      </c>
      <c r="G10" s="429"/>
      <c r="H10" s="429"/>
      <c r="I10" s="432" t="s">
        <v>1051</v>
      </c>
      <c r="J10" s="393" t="s">
        <v>11</v>
      </c>
      <c r="K10" s="432"/>
      <c r="L10" s="432"/>
    </row>
    <row r="11" spans="1:12" s="391" customFormat="1" ht="14.95" customHeight="1" thickBot="1" x14ac:dyDescent="0.3">
      <c r="B11" s="430"/>
      <c r="C11" s="430"/>
      <c r="D11" s="430"/>
      <c r="E11" s="430"/>
      <c r="F11" s="435" t="s">
        <v>12</v>
      </c>
      <c r="G11" s="436"/>
      <c r="H11" s="437"/>
      <c r="I11" s="434"/>
      <c r="J11" s="395"/>
      <c r="K11" s="433"/>
      <c r="L11" s="433"/>
    </row>
    <row r="12" spans="1:12" s="391" customFormat="1" ht="16.3" thickBot="1" x14ac:dyDescent="0.3">
      <c r="B12" s="396" t="s">
        <v>13</v>
      </c>
      <c r="C12" s="396" t="s">
        <v>14</v>
      </c>
      <c r="D12" s="397" t="s">
        <v>15</v>
      </c>
      <c r="E12" s="397" t="s">
        <v>16</v>
      </c>
      <c r="F12" s="398" t="s">
        <v>17</v>
      </c>
      <c r="G12" s="397" t="s">
        <v>18</v>
      </c>
      <c r="H12" s="397" t="s">
        <v>19</v>
      </c>
      <c r="I12" s="397" t="s">
        <v>20</v>
      </c>
      <c r="J12" s="397" t="s">
        <v>21</v>
      </c>
      <c r="K12" s="397" t="s">
        <v>22</v>
      </c>
      <c r="L12" s="397" t="s">
        <v>23</v>
      </c>
    </row>
    <row r="13" spans="1:12" ht="14.3" customHeight="1" x14ac:dyDescent="0.25">
      <c r="B13" s="438" t="s">
        <v>974</v>
      </c>
      <c r="C13" s="439"/>
      <c r="D13" s="439"/>
      <c r="E13" s="439"/>
      <c r="F13" s="439"/>
      <c r="G13" s="439"/>
      <c r="H13" s="439"/>
      <c r="I13" s="439"/>
      <c r="J13" s="439"/>
      <c r="K13" s="210"/>
      <c r="L13" s="211"/>
    </row>
    <row r="14" spans="1:12" x14ac:dyDescent="0.25">
      <c r="B14" s="32"/>
      <c r="C14" s="156" t="s">
        <v>322</v>
      </c>
      <c r="D14" s="43"/>
      <c r="E14" s="33"/>
      <c r="F14" s="132"/>
      <c r="G14" s="132"/>
      <c r="H14" s="132"/>
      <c r="I14" s="139"/>
      <c r="J14" s="139"/>
      <c r="K14" s="124"/>
      <c r="L14" s="125"/>
    </row>
    <row r="15" spans="1:12" x14ac:dyDescent="0.25">
      <c r="B15" s="32" t="s">
        <v>13</v>
      </c>
      <c r="C15" s="132" t="s">
        <v>323</v>
      </c>
      <c r="D15" s="43">
        <v>26</v>
      </c>
      <c r="E15" s="33" t="s">
        <v>26</v>
      </c>
      <c r="F15" s="283"/>
      <c r="G15" s="288"/>
      <c r="H15" s="284"/>
      <c r="I15" s="139">
        <v>0</v>
      </c>
      <c r="J15" s="139">
        <f t="shared" ref="J15:J16" si="0">ROUND((I15*1.095),2)</f>
        <v>0</v>
      </c>
      <c r="K15" s="124">
        <f t="shared" ref="K15:K16" si="1">D15*I15</f>
        <v>0</v>
      </c>
      <c r="L15" s="125">
        <f t="shared" ref="L15:L16" si="2">D15*J15</f>
        <v>0</v>
      </c>
    </row>
    <row r="16" spans="1:12" x14ac:dyDescent="0.25">
      <c r="B16" s="32" t="s">
        <v>14</v>
      </c>
      <c r="C16" s="132" t="s">
        <v>325</v>
      </c>
      <c r="D16" s="43">
        <v>84</v>
      </c>
      <c r="E16" s="33" t="s">
        <v>26</v>
      </c>
      <c r="F16" s="283"/>
      <c r="G16" s="288"/>
      <c r="H16" s="284"/>
      <c r="I16" s="139">
        <v>0</v>
      </c>
      <c r="J16" s="139">
        <f t="shared" si="0"/>
        <v>0</v>
      </c>
      <c r="K16" s="124">
        <f t="shared" si="1"/>
        <v>0</v>
      </c>
      <c r="L16" s="125">
        <f t="shared" si="2"/>
        <v>0</v>
      </c>
    </row>
    <row r="17" spans="2:13" x14ac:dyDescent="0.25">
      <c r="B17" s="32" t="s">
        <v>15</v>
      </c>
      <c r="C17" s="132" t="s">
        <v>326</v>
      </c>
      <c r="D17" s="43">
        <v>1</v>
      </c>
      <c r="E17" s="33" t="s">
        <v>26</v>
      </c>
      <c r="F17" s="283"/>
      <c r="G17" s="288"/>
      <c r="H17" s="157"/>
      <c r="I17" s="139">
        <v>0</v>
      </c>
      <c r="J17" s="139">
        <f t="shared" ref="J17:J47" si="3">ROUND((I17*1.095),2)</f>
        <v>0</v>
      </c>
      <c r="K17" s="124">
        <f t="shared" ref="K17:K47" si="4">D17*I17</f>
        <v>0</v>
      </c>
      <c r="L17" s="125">
        <f t="shared" ref="L17:L47" si="5">D17*J17</f>
        <v>0</v>
      </c>
    </row>
    <row r="18" spans="2:13" x14ac:dyDescent="0.25">
      <c r="B18" s="32" t="s">
        <v>16</v>
      </c>
      <c r="C18" s="157" t="s">
        <v>327</v>
      </c>
      <c r="D18" s="43">
        <v>34</v>
      </c>
      <c r="E18" s="33" t="s">
        <v>26</v>
      </c>
      <c r="F18" s="283"/>
      <c r="G18" s="288"/>
      <c r="H18" s="157"/>
      <c r="I18" s="139">
        <v>0</v>
      </c>
      <c r="J18" s="139">
        <f t="shared" si="3"/>
        <v>0</v>
      </c>
      <c r="K18" s="124">
        <f t="shared" si="4"/>
        <v>0</v>
      </c>
      <c r="L18" s="125">
        <f t="shared" si="5"/>
        <v>0</v>
      </c>
      <c r="M18" s="111"/>
    </row>
    <row r="19" spans="2:13" x14ac:dyDescent="0.25">
      <c r="B19" s="32" t="s">
        <v>17</v>
      </c>
      <c r="C19" s="132" t="s">
        <v>328</v>
      </c>
      <c r="D19" s="43">
        <v>27</v>
      </c>
      <c r="E19" s="33" t="s">
        <v>26</v>
      </c>
      <c r="F19" s="283"/>
      <c r="G19" s="288"/>
      <c r="H19" s="38"/>
      <c r="I19" s="139">
        <v>0</v>
      </c>
      <c r="J19" s="139">
        <f t="shared" si="3"/>
        <v>0</v>
      </c>
      <c r="K19" s="124">
        <f t="shared" si="4"/>
        <v>0</v>
      </c>
      <c r="L19" s="125">
        <f t="shared" si="5"/>
        <v>0</v>
      </c>
    </row>
    <row r="20" spans="2:13" x14ac:dyDescent="0.25">
      <c r="B20" s="32" t="s">
        <v>18</v>
      </c>
      <c r="C20" s="132" t="s">
        <v>329</v>
      </c>
      <c r="D20" s="43">
        <v>196</v>
      </c>
      <c r="E20" s="33" t="s">
        <v>26</v>
      </c>
      <c r="F20" s="283"/>
      <c r="G20" s="288"/>
      <c r="H20" s="157"/>
      <c r="I20" s="139">
        <v>0</v>
      </c>
      <c r="J20" s="139">
        <f t="shared" si="3"/>
        <v>0</v>
      </c>
      <c r="K20" s="124">
        <f t="shared" si="4"/>
        <v>0</v>
      </c>
      <c r="L20" s="125">
        <f t="shared" si="5"/>
        <v>0</v>
      </c>
    </row>
    <row r="21" spans="2:13" x14ac:dyDescent="0.25">
      <c r="B21" s="32" t="s">
        <v>19</v>
      </c>
      <c r="C21" s="157" t="s">
        <v>330</v>
      </c>
      <c r="D21" s="43">
        <v>180</v>
      </c>
      <c r="E21" s="33" t="s">
        <v>26</v>
      </c>
      <c r="F21" s="283"/>
      <c r="G21" s="288"/>
      <c r="H21" s="157"/>
      <c r="I21" s="139">
        <v>0</v>
      </c>
      <c r="J21" s="139">
        <f t="shared" si="3"/>
        <v>0</v>
      </c>
      <c r="K21" s="124">
        <f t="shared" si="4"/>
        <v>0</v>
      </c>
      <c r="L21" s="125">
        <f t="shared" si="5"/>
        <v>0</v>
      </c>
      <c r="M21" s="111"/>
    </row>
    <row r="22" spans="2:13" x14ac:dyDescent="0.25">
      <c r="B22" s="32" t="s">
        <v>20</v>
      </c>
      <c r="C22" s="132" t="s">
        <v>331</v>
      </c>
      <c r="D22" s="43">
        <v>150</v>
      </c>
      <c r="E22" s="33" t="s">
        <v>26</v>
      </c>
      <c r="F22" s="283"/>
      <c r="G22" s="288"/>
      <c r="H22" s="157"/>
      <c r="I22" s="139">
        <v>0</v>
      </c>
      <c r="J22" s="139">
        <f t="shared" si="3"/>
        <v>0</v>
      </c>
      <c r="K22" s="124">
        <f t="shared" si="4"/>
        <v>0</v>
      </c>
      <c r="L22" s="125">
        <f t="shared" si="5"/>
        <v>0</v>
      </c>
    </row>
    <row r="23" spans="2:13" x14ac:dyDescent="0.25">
      <c r="B23" s="32" t="s">
        <v>21</v>
      </c>
      <c r="C23" s="132" t="s">
        <v>332</v>
      </c>
      <c r="D23" s="43">
        <v>30</v>
      </c>
      <c r="E23" s="33" t="s">
        <v>26</v>
      </c>
      <c r="F23" s="283"/>
      <c r="G23" s="288"/>
      <c r="H23" s="157"/>
      <c r="I23" s="139">
        <v>0</v>
      </c>
      <c r="J23" s="139">
        <f t="shared" si="3"/>
        <v>0</v>
      </c>
      <c r="K23" s="124">
        <f t="shared" si="4"/>
        <v>0</v>
      </c>
      <c r="L23" s="125">
        <f t="shared" si="5"/>
        <v>0</v>
      </c>
    </row>
    <row r="24" spans="2:13" x14ac:dyDescent="0.25">
      <c r="B24" s="32" t="s">
        <v>22</v>
      </c>
      <c r="C24" s="132" t="s">
        <v>333</v>
      </c>
      <c r="D24" s="43">
        <v>100</v>
      </c>
      <c r="E24" s="33" t="s">
        <v>26</v>
      </c>
      <c r="F24" s="283"/>
      <c r="G24" s="288"/>
      <c r="H24" s="157"/>
      <c r="I24" s="139">
        <v>0</v>
      </c>
      <c r="J24" s="139">
        <f t="shared" si="3"/>
        <v>0</v>
      </c>
      <c r="K24" s="124">
        <f t="shared" si="4"/>
        <v>0</v>
      </c>
      <c r="L24" s="125">
        <f t="shared" si="5"/>
        <v>0</v>
      </c>
    </row>
    <row r="25" spans="2:13" x14ac:dyDescent="0.25">
      <c r="B25" s="32" t="s">
        <v>23</v>
      </c>
      <c r="C25" s="132" t="s">
        <v>334</v>
      </c>
      <c r="D25" s="43">
        <v>100</v>
      </c>
      <c r="E25" s="33" t="s">
        <v>26</v>
      </c>
      <c r="F25" s="283"/>
      <c r="G25" s="288"/>
      <c r="H25" s="157"/>
      <c r="I25" s="139">
        <v>0</v>
      </c>
      <c r="J25" s="139">
        <f t="shared" si="3"/>
        <v>0</v>
      </c>
      <c r="K25" s="124">
        <f t="shared" si="4"/>
        <v>0</v>
      </c>
      <c r="L25" s="125">
        <f t="shared" si="5"/>
        <v>0</v>
      </c>
    </row>
    <row r="26" spans="2:13" x14ac:dyDescent="0.25">
      <c r="B26" s="32" t="s">
        <v>24</v>
      </c>
      <c r="C26" s="157" t="s">
        <v>335</v>
      </c>
      <c r="D26" s="43">
        <v>28</v>
      </c>
      <c r="E26" s="33" t="s">
        <v>26</v>
      </c>
      <c r="F26" s="283"/>
      <c r="G26" s="288"/>
      <c r="H26" s="38"/>
      <c r="I26" s="139">
        <v>0</v>
      </c>
      <c r="J26" s="139">
        <f t="shared" si="3"/>
        <v>0</v>
      </c>
      <c r="K26" s="124">
        <f t="shared" si="4"/>
        <v>0</v>
      </c>
      <c r="L26" s="125">
        <f t="shared" si="5"/>
        <v>0</v>
      </c>
      <c r="M26" s="111"/>
    </row>
    <row r="27" spans="2:13" x14ac:dyDescent="0.25">
      <c r="B27" s="32" t="s">
        <v>38</v>
      </c>
      <c r="C27" s="132" t="s">
        <v>336</v>
      </c>
      <c r="D27" s="43">
        <v>21</v>
      </c>
      <c r="E27" s="33" t="s">
        <v>26</v>
      </c>
      <c r="F27" s="283"/>
      <c r="G27" s="288"/>
      <c r="H27" s="284"/>
      <c r="I27" s="139">
        <v>0</v>
      </c>
      <c r="J27" s="139">
        <f t="shared" si="3"/>
        <v>0</v>
      </c>
      <c r="K27" s="124">
        <f t="shared" si="4"/>
        <v>0</v>
      </c>
      <c r="L27" s="125">
        <f t="shared" si="5"/>
        <v>0</v>
      </c>
    </row>
    <row r="28" spans="2:13" x14ac:dyDescent="0.25">
      <c r="B28" s="32" t="s">
        <v>40</v>
      </c>
      <c r="C28" s="132" t="s">
        <v>337</v>
      </c>
      <c r="D28" s="43">
        <v>50</v>
      </c>
      <c r="E28" s="33" t="s">
        <v>26</v>
      </c>
      <c r="F28" s="283"/>
      <c r="G28" s="288"/>
      <c r="H28" s="284"/>
      <c r="I28" s="139">
        <v>0</v>
      </c>
      <c r="J28" s="139">
        <f t="shared" si="3"/>
        <v>0</v>
      </c>
      <c r="K28" s="124">
        <f t="shared" si="4"/>
        <v>0</v>
      </c>
      <c r="L28" s="125">
        <f t="shared" si="5"/>
        <v>0</v>
      </c>
    </row>
    <row r="29" spans="2:13" x14ac:dyDescent="0.25">
      <c r="B29" s="32"/>
      <c r="C29" s="156" t="s">
        <v>338</v>
      </c>
      <c r="D29" s="43"/>
      <c r="E29" s="33"/>
      <c r="F29" s="283"/>
      <c r="G29" s="288"/>
      <c r="H29" s="284"/>
      <c r="I29" s="139"/>
      <c r="J29" s="139"/>
      <c r="K29" s="124"/>
      <c r="L29" s="125"/>
    </row>
    <row r="30" spans="2:13" x14ac:dyDescent="0.25">
      <c r="B30" s="32" t="s">
        <v>42</v>
      </c>
      <c r="C30" s="132" t="s">
        <v>339</v>
      </c>
      <c r="D30" s="43">
        <v>5</v>
      </c>
      <c r="E30" s="33" t="s">
        <v>26</v>
      </c>
      <c r="F30" s="283"/>
      <c r="G30" s="288"/>
      <c r="H30" s="284"/>
      <c r="I30" s="139">
        <v>0</v>
      </c>
      <c r="J30" s="139">
        <f t="shared" si="3"/>
        <v>0</v>
      </c>
      <c r="K30" s="124">
        <f t="shared" si="4"/>
        <v>0</v>
      </c>
      <c r="L30" s="125">
        <f t="shared" si="5"/>
        <v>0</v>
      </c>
    </row>
    <row r="31" spans="2:13" x14ac:dyDescent="0.25">
      <c r="B31" s="32" t="s">
        <v>44</v>
      </c>
      <c r="C31" s="132" t="s">
        <v>959</v>
      </c>
      <c r="D31" s="43">
        <v>50</v>
      </c>
      <c r="E31" s="33" t="s">
        <v>324</v>
      </c>
      <c r="F31" s="283"/>
      <c r="G31" s="288"/>
      <c r="H31" s="284"/>
      <c r="I31" s="139">
        <v>0</v>
      </c>
      <c r="J31" s="139">
        <f t="shared" si="3"/>
        <v>0</v>
      </c>
      <c r="K31" s="124">
        <f t="shared" si="4"/>
        <v>0</v>
      </c>
      <c r="L31" s="125">
        <f t="shared" si="5"/>
        <v>0</v>
      </c>
    </row>
    <row r="32" spans="2:13" x14ac:dyDescent="0.25">
      <c r="B32" s="32" t="s">
        <v>46</v>
      </c>
      <c r="C32" s="132" t="s">
        <v>960</v>
      </c>
      <c r="D32" s="43">
        <v>120</v>
      </c>
      <c r="E32" s="33" t="s">
        <v>324</v>
      </c>
      <c r="F32" s="283"/>
      <c r="G32" s="288"/>
      <c r="H32" s="284"/>
      <c r="I32" s="139">
        <v>0</v>
      </c>
      <c r="J32" s="139">
        <f t="shared" si="3"/>
        <v>0</v>
      </c>
      <c r="K32" s="124">
        <f t="shared" si="4"/>
        <v>0</v>
      </c>
      <c r="L32" s="125">
        <f t="shared" si="5"/>
        <v>0</v>
      </c>
    </row>
    <row r="33" spans="2:13" x14ac:dyDescent="0.25">
      <c r="B33" s="32" t="s">
        <v>48</v>
      </c>
      <c r="C33" s="134" t="s">
        <v>961</v>
      </c>
      <c r="D33" s="43">
        <v>150</v>
      </c>
      <c r="E33" s="33" t="s">
        <v>324</v>
      </c>
      <c r="F33" s="283"/>
      <c r="G33" s="288"/>
      <c r="H33" s="284"/>
      <c r="I33" s="139">
        <v>0</v>
      </c>
      <c r="J33" s="139">
        <f t="shared" si="3"/>
        <v>0</v>
      </c>
      <c r="K33" s="124">
        <f t="shared" si="4"/>
        <v>0</v>
      </c>
      <c r="L33" s="125">
        <f t="shared" si="5"/>
        <v>0</v>
      </c>
    </row>
    <row r="34" spans="2:13" x14ac:dyDescent="0.25">
      <c r="B34" s="32" t="s">
        <v>50</v>
      </c>
      <c r="C34" s="157" t="s">
        <v>340</v>
      </c>
      <c r="D34" s="43">
        <v>25</v>
      </c>
      <c r="E34" s="33" t="s">
        <v>26</v>
      </c>
      <c r="F34" s="289"/>
      <c r="G34" s="288"/>
      <c r="H34" s="284"/>
      <c r="I34" s="139">
        <v>0</v>
      </c>
      <c r="J34" s="139">
        <f t="shared" si="3"/>
        <v>0</v>
      </c>
      <c r="K34" s="124">
        <f t="shared" si="4"/>
        <v>0</v>
      </c>
      <c r="L34" s="125">
        <f t="shared" si="5"/>
        <v>0</v>
      </c>
      <c r="M34" s="111"/>
    </row>
    <row r="35" spans="2:13" x14ac:dyDescent="0.25">
      <c r="B35" s="32" t="s">
        <v>52</v>
      </c>
      <c r="C35" s="157" t="s">
        <v>341</v>
      </c>
      <c r="D35" s="43">
        <v>285</v>
      </c>
      <c r="E35" s="33" t="s">
        <v>26</v>
      </c>
      <c r="F35" s="283"/>
      <c r="G35" s="288"/>
      <c r="H35" s="284"/>
      <c r="I35" s="139">
        <v>0</v>
      </c>
      <c r="J35" s="139">
        <f t="shared" si="3"/>
        <v>0</v>
      </c>
      <c r="K35" s="124">
        <f t="shared" si="4"/>
        <v>0</v>
      </c>
      <c r="L35" s="125">
        <f t="shared" si="5"/>
        <v>0</v>
      </c>
      <c r="M35" s="111"/>
    </row>
    <row r="36" spans="2:13" x14ac:dyDescent="0.25">
      <c r="B36" s="32" t="s">
        <v>54</v>
      </c>
      <c r="C36" s="134" t="s">
        <v>342</v>
      </c>
      <c r="D36" s="43">
        <v>180</v>
      </c>
      <c r="E36" s="33" t="s">
        <v>26</v>
      </c>
      <c r="F36" s="283"/>
      <c r="G36" s="288"/>
      <c r="H36" s="284"/>
      <c r="I36" s="139">
        <v>0</v>
      </c>
      <c r="J36" s="139">
        <f t="shared" si="3"/>
        <v>0</v>
      </c>
      <c r="K36" s="124">
        <f t="shared" si="4"/>
        <v>0</v>
      </c>
      <c r="L36" s="125">
        <f t="shared" si="5"/>
        <v>0</v>
      </c>
    </row>
    <row r="37" spans="2:13" x14ac:dyDescent="0.25">
      <c r="B37" s="32" t="s">
        <v>56</v>
      </c>
      <c r="C37" s="132" t="s">
        <v>962</v>
      </c>
      <c r="D37" s="43">
        <v>100</v>
      </c>
      <c r="E37" s="33" t="s">
        <v>324</v>
      </c>
      <c r="F37" s="283"/>
      <c r="G37" s="288"/>
      <c r="H37" s="38"/>
      <c r="I37" s="139">
        <v>0</v>
      </c>
      <c r="J37" s="139">
        <f t="shared" si="3"/>
        <v>0</v>
      </c>
      <c r="K37" s="124">
        <f t="shared" si="4"/>
        <v>0</v>
      </c>
      <c r="L37" s="125">
        <f t="shared" si="5"/>
        <v>0</v>
      </c>
    </row>
    <row r="38" spans="2:13" x14ac:dyDescent="0.25">
      <c r="B38" s="32" t="s">
        <v>58</v>
      </c>
      <c r="C38" s="134" t="s">
        <v>963</v>
      </c>
      <c r="D38" s="245">
        <v>100</v>
      </c>
      <c r="E38" s="35" t="s">
        <v>26</v>
      </c>
      <c r="F38" s="283"/>
      <c r="G38" s="288"/>
      <c r="H38" s="284"/>
      <c r="I38" s="139">
        <v>0</v>
      </c>
      <c r="J38" s="139">
        <f t="shared" si="3"/>
        <v>0</v>
      </c>
      <c r="K38" s="124">
        <f t="shared" si="4"/>
        <v>0</v>
      </c>
      <c r="L38" s="125">
        <f t="shared" si="5"/>
        <v>0</v>
      </c>
    </row>
    <row r="39" spans="2:13" x14ac:dyDescent="0.25">
      <c r="B39" s="32" t="s">
        <v>60</v>
      </c>
      <c r="C39" s="134" t="s">
        <v>343</v>
      </c>
      <c r="D39" s="245">
        <v>50</v>
      </c>
      <c r="E39" s="35" t="s">
        <v>324</v>
      </c>
      <c r="F39" s="283"/>
      <c r="G39" s="288"/>
      <c r="H39" s="38"/>
      <c r="I39" s="139">
        <v>0</v>
      </c>
      <c r="J39" s="139">
        <f t="shared" si="3"/>
        <v>0</v>
      </c>
      <c r="K39" s="124">
        <f t="shared" si="4"/>
        <v>0</v>
      </c>
      <c r="L39" s="125">
        <f t="shared" si="5"/>
        <v>0</v>
      </c>
    </row>
    <row r="40" spans="2:13" x14ac:dyDescent="0.25">
      <c r="B40" s="32" t="s">
        <v>62</v>
      </c>
      <c r="C40" s="157" t="s">
        <v>344</v>
      </c>
      <c r="D40" s="43">
        <v>49</v>
      </c>
      <c r="E40" s="33" t="s">
        <v>26</v>
      </c>
      <c r="F40" s="283"/>
      <c r="G40" s="288"/>
      <c r="H40" s="38"/>
      <c r="I40" s="139">
        <v>0</v>
      </c>
      <c r="J40" s="139">
        <f t="shared" si="3"/>
        <v>0</v>
      </c>
      <c r="K40" s="124">
        <f t="shared" si="4"/>
        <v>0</v>
      </c>
      <c r="L40" s="125">
        <f t="shared" si="5"/>
        <v>0</v>
      </c>
      <c r="M40" s="111"/>
    </row>
    <row r="41" spans="2:13" x14ac:dyDescent="0.25">
      <c r="B41" s="32" t="s">
        <v>64</v>
      </c>
      <c r="C41" s="132" t="s">
        <v>345</v>
      </c>
      <c r="D41" s="43">
        <v>8</v>
      </c>
      <c r="E41" s="33" t="s">
        <v>26</v>
      </c>
      <c r="F41" s="283"/>
      <c r="G41" s="288"/>
      <c r="H41" s="38"/>
      <c r="I41" s="139">
        <v>0</v>
      </c>
      <c r="J41" s="139">
        <f t="shared" si="3"/>
        <v>0</v>
      </c>
      <c r="K41" s="124">
        <f t="shared" si="4"/>
        <v>0</v>
      </c>
      <c r="L41" s="125">
        <f t="shared" si="5"/>
        <v>0</v>
      </c>
    </row>
    <row r="42" spans="2:13" x14ac:dyDescent="0.25">
      <c r="B42" s="32"/>
      <c r="C42" s="156" t="s">
        <v>346</v>
      </c>
      <c r="D42" s="43"/>
      <c r="E42" s="33"/>
      <c r="F42" s="283"/>
      <c r="G42" s="288"/>
      <c r="H42" s="38"/>
      <c r="I42" s="139"/>
      <c r="J42" s="139"/>
      <c r="K42" s="124"/>
      <c r="L42" s="125"/>
    </row>
    <row r="43" spans="2:13" x14ac:dyDescent="0.25">
      <c r="B43" s="32" t="s">
        <v>66</v>
      </c>
      <c r="C43" s="132" t="s">
        <v>347</v>
      </c>
      <c r="D43" s="43">
        <v>61</v>
      </c>
      <c r="E43" s="33" t="s">
        <v>26</v>
      </c>
      <c r="F43" s="283"/>
      <c r="G43" s="288"/>
      <c r="H43" s="284"/>
      <c r="I43" s="139">
        <v>0</v>
      </c>
      <c r="J43" s="139">
        <f t="shared" si="3"/>
        <v>0</v>
      </c>
      <c r="K43" s="124">
        <f t="shared" si="4"/>
        <v>0</v>
      </c>
      <c r="L43" s="125">
        <f t="shared" si="5"/>
        <v>0</v>
      </c>
    </row>
    <row r="44" spans="2:13" x14ac:dyDescent="0.25">
      <c r="B44" s="32" t="s">
        <v>68</v>
      </c>
      <c r="C44" s="132" t="s">
        <v>349</v>
      </c>
      <c r="D44" s="43">
        <v>50</v>
      </c>
      <c r="E44" s="33" t="s">
        <v>26</v>
      </c>
      <c r="F44" s="283"/>
      <c r="G44" s="288"/>
      <c r="H44" s="38"/>
      <c r="I44" s="139">
        <v>0</v>
      </c>
      <c r="J44" s="139">
        <f t="shared" si="3"/>
        <v>0</v>
      </c>
      <c r="K44" s="124">
        <f t="shared" si="4"/>
        <v>0</v>
      </c>
      <c r="L44" s="125">
        <f t="shared" si="5"/>
        <v>0</v>
      </c>
    </row>
    <row r="45" spans="2:13" x14ac:dyDescent="0.25">
      <c r="B45" s="32" t="s">
        <v>70</v>
      </c>
      <c r="C45" s="132" t="s">
        <v>350</v>
      </c>
      <c r="D45" s="43">
        <v>50</v>
      </c>
      <c r="E45" s="33" t="s">
        <v>26</v>
      </c>
      <c r="F45" s="283"/>
      <c r="G45" s="288"/>
      <c r="H45" s="38"/>
      <c r="I45" s="139">
        <v>0</v>
      </c>
      <c r="J45" s="139">
        <f t="shared" si="3"/>
        <v>0</v>
      </c>
      <c r="K45" s="124">
        <f t="shared" si="4"/>
        <v>0</v>
      </c>
      <c r="L45" s="125">
        <f t="shared" si="5"/>
        <v>0</v>
      </c>
    </row>
    <row r="46" spans="2:13" x14ac:dyDescent="0.25">
      <c r="B46" s="32" t="s">
        <v>72</v>
      </c>
      <c r="C46" s="132" t="s">
        <v>351</v>
      </c>
      <c r="D46" s="33">
        <v>50</v>
      </c>
      <c r="E46" s="33" t="s">
        <v>26</v>
      </c>
      <c r="F46" s="283"/>
      <c r="G46" s="288"/>
      <c r="H46" s="38"/>
      <c r="I46" s="139">
        <v>0</v>
      </c>
      <c r="J46" s="139">
        <f t="shared" si="3"/>
        <v>0</v>
      </c>
      <c r="K46" s="124">
        <f t="shared" si="4"/>
        <v>0</v>
      </c>
      <c r="L46" s="125">
        <f t="shared" si="5"/>
        <v>0</v>
      </c>
    </row>
    <row r="47" spans="2:13" x14ac:dyDescent="0.25">
      <c r="B47" s="32" t="s">
        <v>74</v>
      </c>
      <c r="C47" s="132" t="s">
        <v>352</v>
      </c>
      <c r="D47" s="33">
        <v>10</v>
      </c>
      <c r="E47" s="33" t="s">
        <v>26</v>
      </c>
      <c r="F47" s="283"/>
      <c r="G47" s="288"/>
      <c r="H47" s="38"/>
      <c r="I47" s="139">
        <v>0</v>
      </c>
      <c r="J47" s="139">
        <f t="shared" si="3"/>
        <v>0</v>
      </c>
      <c r="K47" s="124">
        <f t="shared" si="4"/>
        <v>0</v>
      </c>
      <c r="L47" s="125">
        <f t="shared" si="5"/>
        <v>0</v>
      </c>
    </row>
    <row r="48" spans="2:13" ht="14.3" customHeight="1" x14ac:dyDescent="0.25">
      <c r="B48" s="440" t="s">
        <v>975</v>
      </c>
      <c r="C48" s="441"/>
      <c r="D48" s="441"/>
      <c r="E48" s="441"/>
      <c r="F48" s="441"/>
      <c r="G48" s="441"/>
      <c r="H48" s="441"/>
      <c r="I48" s="441"/>
      <c r="J48" s="441"/>
      <c r="K48" s="212"/>
      <c r="L48" s="213"/>
    </row>
    <row r="49" spans="2:13" x14ac:dyDescent="0.25">
      <c r="B49" s="32"/>
      <c r="C49" s="156" t="s">
        <v>322</v>
      </c>
      <c r="D49" s="43"/>
      <c r="E49" s="33"/>
      <c r="F49" s="283"/>
      <c r="G49" s="288"/>
      <c r="H49" s="38"/>
      <c r="I49" s="139"/>
      <c r="J49" s="139"/>
      <c r="K49" s="124"/>
      <c r="L49" s="125"/>
    </row>
    <row r="50" spans="2:13" x14ac:dyDescent="0.25">
      <c r="B50" s="32" t="s">
        <v>76</v>
      </c>
      <c r="C50" s="157" t="s">
        <v>353</v>
      </c>
      <c r="D50" s="43">
        <v>24</v>
      </c>
      <c r="E50" s="33" t="s">
        <v>26</v>
      </c>
      <c r="F50" s="283"/>
      <c r="G50" s="288"/>
      <c r="H50" s="38"/>
      <c r="I50" s="139">
        <v>0</v>
      </c>
      <c r="J50" s="139">
        <f t="shared" ref="J50" si="6">ROUND((I50*1.095),2)</f>
        <v>0</v>
      </c>
      <c r="K50" s="124">
        <f t="shared" ref="K50" si="7">D50*I50</f>
        <v>0</v>
      </c>
      <c r="L50" s="125">
        <f t="shared" ref="L50" si="8">D50*J50</f>
        <v>0</v>
      </c>
      <c r="M50" s="111"/>
    </row>
    <row r="51" spans="2:13" x14ac:dyDescent="0.25">
      <c r="B51" s="32" t="s">
        <v>78</v>
      </c>
      <c r="C51" s="157" t="s">
        <v>354</v>
      </c>
      <c r="D51" s="43">
        <v>238</v>
      </c>
      <c r="E51" s="33" t="s">
        <v>26</v>
      </c>
      <c r="F51" s="283"/>
      <c r="G51" s="288"/>
      <c r="H51" s="157"/>
      <c r="I51" s="139">
        <v>0</v>
      </c>
      <c r="J51" s="139">
        <f t="shared" ref="J51:J78" si="9">ROUND((I51*1.095),2)</f>
        <v>0</v>
      </c>
      <c r="K51" s="124">
        <f t="shared" ref="K51:K78" si="10">D51*I51</f>
        <v>0</v>
      </c>
      <c r="L51" s="125">
        <f t="shared" ref="L51:L78" si="11">D51*J51</f>
        <v>0</v>
      </c>
      <c r="M51" s="111"/>
    </row>
    <row r="52" spans="2:13" x14ac:dyDescent="0.25">
      <c r="B52" s="32" t="s">
        <v>80</v>
      </c>
      <c r="C52" s="157" t="s">
        <v>323</v>
      </c>
      <c r="D52" s="43">
        <v>50</v>
      </c>
      <c r="E52" s="33" t="s">
        <v>26</v>
      </c>
      <c r="F52" s="283"/>
      <c r="G52" s="288"/>
      <c r="H52" s="284"/>
      <c r="I52" s="139">
        <v>0</v>
      </c>
      <c r="J52" s="139">
        <f t="shared" si="9"/>
        <v>0</v>
      </c>
      <c r="K52" s="124">
        <f t="shared" si="10"/>
        <v>0</v>
      </c>
      <c r="L52" s="125">
        <f t="shared" si="11"/>
        <v>0</v>
      </c>
      <c r="M52" s="111"/>
    </row>
    <row r="53" spans="2:13" x14ac:dyDescent="0.25">
      <c r="B53" s="32" t="s">
        <v>82</v>
      </c>
      <c r="C53" s="157" t="s">
        <v>355</v>
      </c>
      <c r="D53" s="43">
        <v>16</v>
      </c>
      <c r="E53" s="33" t="s">
        <v>26</v>
      </c>
      <c r="F53" s="283"/>
      <c r="G53" s="288"/>
      <c r="H53" s="38"/>
      <c r="I53" s="139">
        <v>0</v>
      </c>
      <c r="J53" s="139">
        <f t="shared" si="9"/>
        <v>0</v>
      </c>
      <c r="K53" s="124">
        <f t="shared" si="10"/>
        <v>0</v>
      </c>
      <c r="L53" s="125">
        <f t="shared" si="11"/>
        <v>0</v>
      </c>
    </row>
    <row r="54" spans="2:13" x14ac:dyDescent="0.25">
      <c r="B54" s="32" t="s">
        <v>84</v>
      </c>
      <c r="C54" s="157" t="s">
        <v>356</v>
      </c>
      <c r="D54" s="43">
        <v>20</v>
      </c>
      <c r="E54" s="33" t="s">
        <v>26</v>
      </c>
      <c r="F54" s="283"/>
      <c r="G54" s="288"/>
      <c r="H54" s="284"/>
      <c r="I54" s="139">
        <v>0</v>
      </c>
      <c r="J54" s="139">
        <f t="shared" si="9"/>
        <v>0</v>
      </c>
      <c r="K54" s="124">
        <f t="shared" si="10"/>
        <v>0</v>
      </c>
      <c r="L54" s="125">
        <f t="shared" si="11"/>
        <v>0</v>
      </c>
      <c r="M54" s="111"/>
    </row>
    <row r="55" spans="2:13" x14ac:dyDescent="0.25">
      <c r="B55" s="32" t="s">
        <v>86</v>
      </c>
      <c r="C55" s="132" t="s">
        <v>357</v>
      </c>
      <c r="D55" s="43">
        <v>10</v>
      </c>
      <c r="E55" s="33" t="s">
        <v>26</v>
      </c>
      <c r="F55" s="283"/>
      <c r="G55" s="288"/>
      <c r="H55" s="284"/>
      <c r="I55" s="139">
        <v>0</v>
      </c>
      <c r="J55" s="139">
        <f t="shared" si="9"/>
        <v>0</v>
      </c>
      <c r="K55" s="124">
        <f t="shared" si="10"/>
        <v>0</v>
      </c>
      <c r="L55" s="125">
        <f t="shared" si="11"/>
        <v>0</v>
      </c>
    </row>
    <row r="56" spans="2:13" ht="14.45" customHeight="1" x14ac:dyDescent="0.25">
      <c r="B56" s="32"/>
      <c r="C56" s="156" t="s">
        <v>338</v>
      </c>
      <c r="D56" s="43"/>
      <c r="E56" s="33"/>
      <c r="F56" s="283"/>
      <c r="G56" s="288"/>
      <c r="H56" s="38"/>
      <c r="I56" s="139"/>
      <c r="J56" s="139"/>
      <c r="K56" s="124"/>
      <c r="L56" s="125"/>
    </row>
    <row r="57" spans="2:13" x14ac:dyDescent="0.25">
      <c r="B57" s="32" t="s">
        <v>88</v>
      </c>
      <c r="C57" s="132" t="s">
        <v>927</v>
      </c>
      <c r="D57" s="43">
        <v>10</v>
      </c>
      <c r="E57" s="33" t="s">
        <v>26</v>
      </c>
      <c r="F57" s="283"/>
      <c r="G57" s="288"/>
      <c r="H57" s="284"/>
      <c r="I57" s="139">
        <v>0</v>
      </c>
      <c r="J57" s="139">
        <f t="shared" si="9"/>
        <v>0</v>
      </c>
      <c r="K57" s="124">
        <f t="shared" si="10"/>
        <v>0</v>
      </c>
      <c r="L57" s="125">
        <f t="shared" si="11"/>
        <v>0</v>
      </c>
    </row>
    <row r="58" spans="2:13" x14ac:dyDescent="0.25">
      <c r="B58" s="32" t="s">
        <v>90</v>
      </c>
      <c r="C58" s="132" t="s">
        <v>358</v>
      </c>
      <c r="D58" s="43">
        <v>10</v>
      </c>
      <c r="E58" s="33" t="s">
        <v>26</v>
      </c>
      <c r="F58" s="283"/>
      <c r="G58" s="288"/>
      <c r="H58" s="38"/>
      <c r="I58" s="139">
        <v>0</v>
      </c>
      <c r="J58" s="139">
        <f t="shared" si="9"/>
        <v>0</v>
      </c>
      <c r="K58" s="124">
        <f t="shared" si="10"/>
        <v>0</v>
      </c>
      <c r="L58" s="125">
        <f t="shared" si="11"/>
        <v>0</v>
      </c>
    </row>
    <row r="59" spans="2:13" x14ac:dyDescent="0.25">
      <c r="B59" s="32" t="s">
        <v>92</v>
      </c>
      <c r="C59" s="134" t="s">
        <v>359</v>
      </c>
      <c r="D59" s="43">
        <v>5</v>
      </c>
      <c r="E59" s="33" t="s">
        <v>26</v>
      </c>
      <c r="F59" s="283"/>
      <c r="G59" s="288"/>
      <c r="H59" s="284"/>
      <c r="I59" s="139">
        <v>0</v>
      </c>
      <c r="J59" s="139">
        <f t="shared" si="9"/>
        <v>0</v>
      </c>
      <c r="K59" s="124">
        <f t="shared" si="10"/>
        <v>0</v>
      </c>
      <c r="L59" s="125">
        <f t="shared" si="11"/>
        <v>0</v>
      </c>
    </row>
    <row r="60" spans="2:13" ht="14.45" customHeight="1" x14ac:dyDescent="0.25">
      <c r="B60" s="32" t="s">
        <v>94</v>
      </c>
      <c r="C60" s="157" t="s">
        <v>360</v>
      </c>
      <c r="D60" s="43">
        <v>10</v>
      </c>
      <c r="E60" s="33" t="s">
        <v>26</v>
      </c>
      <c r="F60" s="283"/>
      <c r="G60" s="288"/>
      <c r="H60" s="157"/>
      <c r="I60" s="139">
        <v>0</v>
      </c>
      <c r="J60" s="139">
        <f t="shared" si="9"/>
        <v>0</v>
      </c>
      <c r="K60" s="124">
        <f t="shared" si="10"/>
        <v>0</v>
      </c>
      <c r="L60" s="125">
        <f t="shared" si="11"/>
        <v>0</v>
      </c>
    </row>
    <row r="61" spans="2:13" x14ac:dyDescent="0.25">
      <c r="B61" s="32" t="s">
        <v>96</v>
      </c>
      <c r="C61" s="134" t="s">
        <v>361</v>
      </c>
      <c r="D61" s="43">
        <v>10</v>
      </c>
      <c r="E61" s="33" t="s">
        <v>26</v>
      </c>
      <c r="F61" s="283"/>
      <c r="G61" s="288"/>
      <c r="H61" s="284"/>
      <c r="I61" s="139">
        <v>0</v>
      </c>
      <c r="J61" s="139">
        <f t="shared" si="9"/>
        <v>0</v>
      </c>
      <c r="K61" s="124">
        <f t="shared" si="10"/>
        <v>0</v>
      </c>
      <c r="L61" s="125">
        <f t="shared" si="11"/>
        <v>0</v>
      </c>
    </row>
    <row r="62" spans="2:13" x14ac:dyDescent="0.25">
      <c r="B62" s="32" t="s">
        <v>98</v>
      </c>
      <c r="C62" s="134" t="s">
        <v>362</v>
      </c>
      <c r="D62" s="43">
        <v>5</v>
      </c>
      <c r="E62" s="33" t="s">
        <v>26</v>
      </c>
      <c r="F62" s="283"/>
      <c r="G62" s="288"/>
      <c r="H62" s="38"/>
      <c r="I62" s="139">
        <v>0</v>
      </c>
      <c r="J62" s="139">
        <f t="shared" si="9"/>
        <v>0</v>
      </c>
      <c r="K62" s="124">
        <f t="shared" si="10"/>
        <v>0</v>
      </c>
      <c r="L62" s="125">
        <f t="shared" si="11"/>
        <v>0</v>
      </c>
    </row>
    <row r="63" spans="2:13" ht="14.45" customHeight="1" x14ac:dyDescent="0.25">
      <c r="B63" s="32" t="s">
        <v>100</v>
      </c>
      <c r="C63" s="157" t="s">
        <v>363</v>
      </c>
      <c r="D63" s="43">
        <v>6</v>
      </c>
      <c r="E63" s="33" t="s">
        <v>26</v>
      </c>
      <c r="F63" s="283"/>
      <c r="G63" s="288"/>
      <c r="H63" s="284"/>
      <c r="I63" s="139">
        <v>0</v>
      </c>
      <c r="J63" s="139">
        <f t="shared" si="9"/>
        <v>0</v>
      </c>
      <c r="K63" s="124">
        <f t="shared" si="10"/>
        <v>0</v>
      </c>
      <c r="L63" s="125">
        <f t="shared" si="11"/>
        <v>0</v>
      </c>
      <c r="M63" s="111"/>
    </row>
    <row r="64" spans="2:13" x14ac:dyDescent="0.25">
      <c r="B64" s="32" t="s">
        <v>102</v>
      </c>
      <c r="C64" s="157" t="s">
        <v>364</v>
      </c>
      <c r="D64" s="43">
        <v>10</v>
      </c>
      <c r="E64" s="33" t="s">
        <v>26</v>
      </c>
      <c r="F64" s="283"/>
      <c r="G64" s="288"/>
      <c r="H64" s="38"/>
      <c r="I64" s="139">
        <v>0</v>
      </c>
      <c r="J64" s="139">
        <f t="shared" si="9"/>
        <v>0</v>
      </c>
      <c r="K64" s="124">
        <f t="shared" si="10"/>
        <v>0</v>
      </c>
      <c r="L64" s="125">
        <f t="shared" si="11"/>
        <v>0</v>
      </c>
    </row>
    <row r="65" spans="2:13" x14ac:dyDescent="0.25">
      <c r="B65" s="32"/>
      <c r="C65" s="156" t="s">
        <v>346</v>
      </c>
      <c r="D65" s="43"/>
      <c r="E65" s="33"/>
      <c r="F65" s="283"/>
      <c r="G65" s="288"/>
      <c r="H65" s="38"/>
      <c r="I65" s="139"/>
      <c r="J65" s="139"/>
      <c r="K65" s="124"/>
      <c r="L65" s="125"/>
    </row>
    <row r="66" spans="2:13" x14ac:dyDescent="0.25">
      <c r="B66" s="32" t="s">
        <v>104</v>
      </c>
      <c r="C66" s="132" t="s">
        <v>365</v>
      </c>
      <c r="D66" s="43">
        <v>5</v>
      </c>
      <c r="E66" s="33" t="s">
        <v>26</v>
      </c>
      <c r="F66" s="283"/>
      <c r="G66" s="288"/>
      <c r="H66" s="38"/>
      <c r="I66" s="139">
        <v>0</v>
      </c>
      <c r="J66" s="139">
        <f t="shared" si="9"/>
        <v>0</v>
      </c>
      <c r="K66" s="124">
        <f t="shared" si="10"/>
        <v>0</v>
      </c>
      <c r="L66" s="125">
        <f t="shared" si="11"/>
        <v>0</v>
      </c>
    </row>
    <row r="67" spans="2:13" x14ac:dyDescent="0.25">
      <c r="B67" s="32" t="s">
        <v>106</v>
      </c>
      <c r="C67" s="132" t="s">
        <v>358</v>
      </c>
      <c r="D67" s="43">
        <v>10</v>
      </c>
      <c r="E67" s="33" t="s">
        <v>26</v>
      </c>
      <c r="F67" s="283"/>
      <c r="G67" s="288"/>
      <c r="H67" s="284"/>
      <c r="I67" s="139">
        <v>0</v>
      </c>
      <c r="J67" s="139">
        <f t="shared" si="9"/>
        <v>0</v>
      </c>
      <c r="K67" s="124">
        <f t="shared" si="10"/>
        <v>0</v>
      </c>
      <c r="L67" s="125">
        <f t="shared" si="11"/>
        <v>0</v>
      </c>
    </row>
    <row r="68" spans="2:13" x14ac:dyDescent="0.25">
      <c r="B68" s="32" t="s">
        <v>108</v>
      </c>
      <c r="C68" s="132" t="s">
        <v>366</v>
      </c>
      <c r="D68" s="43">
        <v>5</v>
      </c>
      <c r="E68" s="33" t="s">
        <v>26</v>
      </c>
      <c r="F68" s="283"/>
      <c r="G68" s="288"/>
      <c r="H68" s="284"/>
      <c r="I68" s="139">
        <v>0</v>
      </c>
      <c r="J68" s="139">
        <f t="shared" si="9"/>
        <v>0</v>
      </c>
      <c r="K68" s="124">
        <f t="shared" si="10"/>
        <v>0</v>
      </c>
      <c r="L68" s="125">
        <f t="shared" si="11"/>
        <v>0</v>
      </c>
    </row>
    <row r="69" spans="2:13" x14ac:dyDescent="0.25">
      <c r="B69" s="32" t="s">
        <v>110</v>
      </c>
      <c r="C69" s="132" t="s">
        <v>367</v>
      </c>
      <c r="D69" s="43">
        <v>5</v>
      </c>
      <c r="E69" s="33" t="s">
        <v>26</v>
      </c>
      <c r="F69" s="283"/>
      <c r="G69" s="288"/>
      <c r="H69" s="38"/>
      <c r="I69" s="139">
        <v>0</v>
      </c>
      <c r="J69" s="139">
        <f t="shared" si="9"/>
        <v>0</v>
      </c>
      <c r="K69" s="124">
        <f t="shared" si="10"/>
        <v>0</v>
      </c>
      <c r="L69" s="125">
        <f t="shared" si="11"/>
        <v>0</v>
      </c>
    </row>
    <row r="70" spans="2:13" x14ac:dyDescent="0.25">
      <c r="B70" s="32" t="s">
        <v>112</v>
      </c>
      <c r="C70" s="132" t="s">
        <v>368</v>
      </c>
      <c r="D70" s="43">
        <v>1</v>
      </c>
      <c r="E70" s="33" t="s">
        <v>26</v>
      </c>
      <c r="F70" s="283"/>
      <c r="G70" s="288"/>
      <c r="H70" s="38"/>
      <c r="I70" s="139">
        <v>0</v>
      </c>
      <c r="J70" s="139">
        <f t="shared" si="9"/>
        <v>0</v>
      </c>
      <c r="K70" s="124">
        <f t="shared" si="10"/>
        <v>0</v>
      </c>
      <c r="L70" s="125">
        <f t="shared" si="11"/>
        <v>0</v>
      </c>
    </row>
    <row r="71" spans="2:13" x14ac:dyDescent="0.25">
      <c r="B71" s="32" t="s">
        <v>114</v>
      </c>
      <c r="C71" s="132" t="s">
        <v>369</v>
      </c>
      <c r="D71" s="43">
        <v>5</v>
      </c>
      <c r="E71" s="33" t="s">
        <v>26</v>
      </c>
      <c r="F71" s="283"/>
      <c r="G71" s="288"/>
      <c r="H71" s="38"/>
      <c r="I71" s="139">
        <v>0</v>
      </c>
      <c r="J71" s="139">
        <f t="shared" si="9"/>
        <v>0</v>
      </c>
      <c r="K71" s="124">
        <f t="shared" si="10"/>
        <v>0</v>
      </c>
      <c r="L71" s="125">
        <f t="shared" si="11"/>
        <v>0</v>
      </c>
    </row>
    <row r="72" spans="2:13" x14ac:dyDescent="0.25">
      <c r="B72" s="32" t="s">
        <v>116</v>
      </c>
      <c r="C72" s="132" t="s">
        <v>370</v>
      </c>
      <c r="D72" s="43">
        <v>5</v>
      </c>
      <c r="E72" s="33" t="s">
        <v>26</v>
      </c>
      <c r="F72" s="283"/>
      <c r="G72" s="288"/>
      <c r="H72" s="38"/>
      <c r="I72" s="139">
        <v>0</v>
      </c>
      <c r="J72" s="139">
        <f t="shared" si="9"/>
        <v>0</v>
      </c>
      <c r="K72" s="124">
        <f t="shared" si="10"/>
        <v>0</v>
      </c>
      <c r="L72" s="125">
        <f t="shared" si="11"/>
        <v>0</v>
      </c>
    </row>
    <row r="73" spans="2:13" x14ac:dyDescent="0.25">
      <c r="B73" s="32" t="s">
        <v>118</v>
      </c>
      <c r="C73" s="132" t="s">
        <v>371</v>
      </c>
      <c r="D73" s="43">
        <v>5</v>
      </c>
      <c r="E73" s="33" t="s">
        <v>26</v>
      </c>
      <c r="F73" s="283"/>
      <c r="G73" s="288"/>
      <c r="H73" s="284"/>
      <c r="I73" s="139">
        <v>0</v>
      </c>
      <c r="J73" s="139">
        <f t="shared" si="9"/>
        <v>0</v>
      </c>
      <c r="K73" s="124">
        <f t="shared" si="10"/>
        <v>0</v>
      </c>
      <c r="L73" s="125">
        <f t="shared" si="11"/>
        <v>0</v>
      </c>
    </row>
    <row r="74" spans="2:13" x14ac:dyDescent="0.25">
      <c r="B74" s="32"/>
      <c r="C74" s="156" t="s">
        <v>372</v>
      </c>
      <c r="D74" s="43"/>
      <c r="E74" s="33"/>
      <c r="F74" s="283"/>
      <c r="G74" s="288"/>
      <c r="H74" s="284"/>
      <c r="I74" s="139"/>
      <c r="J74" s="139"/>
      <c r="K74" s="124"/>
      <c r="L74" s="125"/>
    </row>
    <row r="75" spans="2:13" x14ac:dyDescent="0.25">
      <c r="B75" s="32" t="s">
        <v>120</v>
      </c>
      <c r="C75" s="132" t="s">
        <v>373</v>
      </c>
      <c r="D75" s="43">
        <v>5</v>
      </c>
      <c r="E75" s="33" t="s">
        <v>26</v>
      </c>
      <c r="F75" s="283"/>
      <c r="G75" s="288"/>
      <c r="H75" s="284"/>
      <c r="I75" s="139">
        <v>0</v>
      </c>
      <c r="J75" s="139">
        <f t="shared" si="9"/>
        <v>0</v>
      </c>
      <c r="K75" s="124">
        <f t="shared" si="10"/>
        <v>0</v>
      </c>
      <c r="L75" s="125">
        <f t="shared" si="11"/>
        <v>0</v>
      </c>
    </row>
    <row r="76" spans="2:13" x14ac:dyDescent="0.25">
      <c r="B76" s="32" t="s">
        <v>122</v>
      </c>
      <c r="C76" s="132" t="s">
        <v>374</v>
      </c>
      <c r="D76" s="43">
        <v>5</v>
      </c>
      <c r="E76" s="33" t="s">
        <v>26</v>
      </c>
      <c r="F76" s="283"/>
      <c r="G76" s="288"/>
      <c r="H76" s="38"/>
      <c r="I76" s="139">
        <v>0</v>
      </c>
      <c r="J76" s="139">
        <f t="shared" si="9"/>
        <v>0</v>
      </c>
      <c r="K76" s="124">
        <f t="shared" si="10"/>
        <v>0</v>
      </c>
      <c r="L76" s="125">
        <f t="shared" si="11"/>
        <v>0</v>
      </c>
    </row>
    <row r="77" spans="2:13" x14ac:dyDescent="0.25">
      <c r="B77" s="32" t="s">
        <v>124</v>
      </c>
      <c r="C77" s="132" t="s">
        <v>375</v>
      </c>
      <c r="D77" s="43">
        <v>1</v>
      </c>
      <c r="E77" s="33" t="s">
        <v>26</v>
      </c>
      <c r="F77" s="283"/>
      <c r="G77" s="288"/>
      <c r="H77" s="38"/>
      <c r="I77" s="139">
        <v>0</v>
      </c>
      <c r="J77" s="139">
        <f t="shared" si="9"/>
        <v>0</v>
      </c>
      <c r="K77" s="124">
        <f t="shared" si="10"/>
        <v>0</v>
      </c>
      <c r="L77" s="125">
        <f t="shared" si="11"/>
        <v>0</v>
      </c>
    </row>
    <row r="78" spans="2:13" x14ac:dyDescent="0.25">
      <c r="B78" s="32" t="s">
        <v>126</v>
      </c>
      <c r="C78" s="132" t="s">
        <v>376</v>
      </c>
      <c r="D78" s="43">
        <v>5</v>
      </c>
      <c r="E78" s="33" t="s">
        <v>26</v>
      </c>
      <c r="F78" s="283"/>
      <c r="G78" s="288"/>
      <c r="H78" s="38"/>
      <c r="I78" s="139">
        <v>0</v>
      </c>
      <c r="J78" s="139">
        <f t="shared" si="9"/>
        <v>0</v>
      </c>
      <c r="K78" s="124">
        <f t="shared" si="10"/>
        <v>0</v>
      </c>
      <c r="L78" s="125">
        <f t="shared" si="11"/>
        <v>0</v>
      </c>
    </row>
    <row r="79" spans="2:13" ht="14.3" customHeight="1" x14ac:dyDescent="0.25">
      <c r="B79" s="440" t="s">
        <v>976</v>
      </c>
      <c r="C79" s="441"/>
      <c r="D79" s="441"/>
      <c r="E79" s="441"/>
      <c r="F79" s="441"/>
      <c r="G79" s="441"/>
      <c r="H79" s="441"/>
      <c r="I79" s="441"/>
      <c r="J79" s="441"/>
      <c r="K79" s="212"/>
      <c r="L79" s="213"/>
      <c r="M79" s="61"/>
    </row>
    <row r="80" spans="2:13" x14ac:dyDescent="0.25">
      <c r="B80" s="32"/>
      <c r="C80" s="281" t="s">
        <v>377</v>
      </c>
      <c r="D80" s="256"/>
      <c r="E80" s="199"/>
      <c r="F80" s="266"/>
      <c r="G80" s="266"/>
      <c r="H80" s="266"/>
      <c r="I80" s="139">
        <v>0</v>
      </c>
      <c r="J80" s="139">
        <f t="shared" ref="J80:J81" si="12">ROUND((I80*1.095),2)</f>
        <v>0</v>
      </c>
      <c r="K80" s="124">
        <f t="shared" ref="K80:K81" si="13">D80*I80</f>
        <v>0</v>
      </c>
      <c r="L80" s="125">
        <f t="shared" ref="L80:L81" si="14">D80*J80</f>
        <v>0</v>
      </c>
      <c r="M80" s="62"/>
    </row>
    <row r="81" spans="2:12" x14ac:dyDescent="0.25">
      <c r="B81" s="32" t="s">
        <v>128</v>
      </c>
      <c r="C81" s="132" t="s">
        <v>378</v>
      </c>
      <c r="D81" s="43">
        <v>200</v>
      </c>
      <c r="E81" s="33" t="s">
        <v>324</v>
      </c>
      <c r="F81" s="283"/>
      <c r="G81" s="266"/>
      <c r="H81" s="38"/>
      <c r="I81" s="139">
        <v>0</v>
      </c>
      <c r="J81" s="139">
        <f t="shared" si="12"/>
        <v>0</v>
      </c>
      <c r="K81" s="124">
        <f t="shared" si="13"/>
        <v>0</v>
      </c>
      <c r="L81" s="125">
        <f t="shared" si="14"/>
        <v>0</v>
      </c>
    </row>
    <row r="82" spans="2:12" x14ac:dyDescent="0.25">
      <c r="B82" s="32"/>
      <c r="C82" s="156" t="s">
        <v>379</v>
      </c>
      <c r="D82" s="245"/>
      <c r="E82" s="35"/>
      <c r="F82" s="283"/>
      <c r="G82" s="266"/>
      <c r="H82" s="38"/>
      <c r="I82" s="139"/>
      <c r="J82" s="139"/>
      <c r="K82" s="124"/>
      <c r="L82" s="125"/>
    </row>
    <row r="83" spans="2:12" x14ac:dyDescent="0.25">
      <c r="B83" s="32" t="s">
        <v>315</v>
      </c>
      <c r="C83" s="132" t="s">
        <v>380</v>
      </c>
      <c r="D83" s="43">
        <v>400</v>
      </c>
      <c r="E83" s="33" t="s">
        <v>324</v>
      </c>
      <c r="F83" s="283"/>
      <c r="G83" s="266"/>
      <c r="H83" s="284"/>
      <c r="I83" s="139">
        <v>0</v>
      </c>
      <c r="J83" s="139">
        <f t="shared" ref="J83:J97" si="15">ROUND((I83*1.095),2)</f>
        <v>0</v>
      </c>
      <c r="K83" s="124">
        <f t="shared" ref="K83:K97" si="16">D83*I83</f>
        <v>0</v>
      </c>
      <c r="L83" s="125">
        <f t="shared" ref="L83:L97" si="17">D83*J83</f>
        <v>0</v>
      </c>
    </row>
    <row r="84" spans="2:12" x14ac:dyDescent="0.25">
      <c r="B84" s="32" t="s">
        <v>317</v>
      </c>
      <c r="C84" s="132" t="s">
        <v>381</v>
      </c>
      <c r="D84" s="43">
        <v>40</v>
      </c>
      <c r="E84" s="33" t="s">
        <v>324</v>
      </c>
      <c r="F84" s="283"/>
      <c r="G84" s="266"/>
      <c r="H84" s="284"/>
      <c r="I84" s="139">
        <v>0</v>
      </c>
      <c r="J84" s="139">
        <f t="shared" si="15"/>
        <v>0</v>
      </c>
      <c r="K84" s="124">
        <f t="shared" si="16"/>
        <v>0</v>
      </c>
      <c r="L84" s="125">
        <f t="shared" si="17"/>
        <v>0</v>
      </c>
    </row>
    <row r="85" spans="2:12" x14ac:dyDescent="0.25">
      <c r="B85" s="32" t="s">
        <v>191</v>
      </c>
      <c r="C85" s="132" t="s">
        <v>382</v>
      </c>
      <c r="D85" s="43">
        <v>30</v>
      </c>
      <c r="E85" s="33" t="s">
        <v>324</v>
      </c>
      <c r="F85" s="283"/>
      <c r="G85" s="266"/>
      <c r="H85" s="284"/>
      <c r="I85" s="139">
        <v>0</v>
      </c>
      <c r="J85" s="139">
        <f t="shared" si="15"/>
        <v>0</v>
      </c>
      <c r="K85" s="124">
        <f t="shared" si="16"/>
        <v>0</v>
      </c>
      <c r="L85" s="125">
        <f t="shared" si="17"/>
        <v>0</v>
      </c>
    </row>
    <row r="86" spans="2:12" x14ac:dyDescent="0.25">
      <c r="B86" s="32" t="s">
        <v>193</v>
      </c>
      <c r="C86" s="132" t="s">
        <v>383</v>
      </c>
      <c r="D86" s="43">
        <v>1600</v>
      </c>
      <c r="E86" s="33" t="s">
        <v>324</v>
      </c>
      <c r="F86" s="283"/>
      <c r="G86" s="266"/>
      <c r="H86" s="284"/>
      <c r="I86" s="139">
        <v>0</v>
      </c>
      <c r="J86" s="139">
        <f t="shared" si="15"/>
        <v>0</v>
      </c>
      <c r="K86" s="124">
        <f t="shared" si="16"/>
        <v>0</v>
      </c>
      <c r="L86" s="125">
        <f t="shared" si="17"/>
        <v>0</v>
      </c>
    </row>
    <row r="87" spans="2:12" x14ac:dyDescent="0.25">
      <c r="B87" s="32" t="s">
        <v>236</v>
      </c>
      <c r="C87" s="132" t="s">
        <v>384</v>
      </c>
      <c r="D87" s="43">
        <v>60</v>
      </c>
      <c r="E87" s="33" t="s">
        <v>324</v>
      </c>
      <c r="F87" s="283"/>
      <c r="G87" s="266"/>
      <c r="H87" s="38"/>
      <c r="I87" s="139">
        <v>0</v>
      </c>
      <c r="J87" s="139">
        <f t="shared" si="15"/>
        <v>0</v>
      </c>
      <c r="K87" s="124">
        <f t="shared" si="16"/>
        <v>0</v>
      </c>
      <c r="L87" s="125">
        <f t="shared" si="17"/>
        <v>0</v>
      </c>
    </row>
    <row r="88" spans="2:12" x14ac:dyDescent="0.25">
      <c r="B88" s="32" t="s">
        <v>238</v>
      </c>
      <c r="C88" s="132" t="s">
        <v>385</v>
      </c>
      <c r="D88" s="43">
        <v>50</v>
      </c>
      <c r="E88" s="33" t="s">
        <v>324</v>
      </c>
      <c r="F88" s="283"/>
      <c r="G88" s="266"/>
      <c r="H88" s="38"/>
      <c r="I88" s="139">
        <v>0</v>
      </c>
      <c r="J88" s="139">
        <f t="shared" si="15"/>
        <v>0</v>
      </c>
      <c r="K88" s="124">
        <f t="shared" si="16"/>
        <v>0</v>
      </c>
      <c r="L88" s="125">
        <f t="shared" si="17"/>
        <v>0</v>
      </c>
    </row>
    <row r="89" spans="2:12" x14ac:dyDescent="0.25">
      <c r="B89" s="32"/>
      <c r="C89" s="282" t="s">
        <v>386</v>
      </c>
      <c r="D89" s="43"/>
      <c r="E89" s="33"/>
      <c r="F89" s="283"/>
      <c r="G89" s="266"/>
      <c r="H89" s="38"/>
      <c r="I89" s="139"/>
      <c r="J89" s="139"/>
      <c r="K89" s="124"/>
      <c r="L89" s="125"/>
    </row>
    <row r="90" spans="2:12" x14ac:dyDescent="0.25">
      <c r="B90" s="32" t="s">
        <v>195</v>
      </c>
      <c r="C90" s="132" t="s">
        <v>387</v>
      </c>
      <c r="D90" s="43">
        <v>110</v>
      </c>
      <c r="E90" s="33" t="s">
        <v>26</v>
      </c>
      <c r="F90" s="283"/>
      <c r="G90" s="266"/>
      <c r="H90" s="284"/>
      <c r="I90" s="139">
        <v>0</v>
      </c>
      <c r="J90" s="139">
        <f t="shared" si="15"/>
        <v>0</v>
      </c>
      <c r="K90" s="124">
        <f t="shared" si="16"/>
        <v>0</v>
      </c>
      <c r="L90" s="125">
        <f t="shared" si="17"/>
        <v>0</v>
      </c>
    </row>
    <row r="91" spans="2:12" x14ac:dyDescent="0.25">
      <c r="B91" s="32" t="s">
        <v>196</v>
      </c>
      <c r="C91" s="132" t="s">
        <v>388</v>
      </c>
      <c r="D91" s="43">
        <v>45</v>
      </c>
      <c r="E91" s="33" t="s">
        <v>26</v>
      </c>
      <c r="F91" s="285"/>
      <c r="G91" s="266"/>
      <c r="H91" s="38"/>
      <c r="I91" s="139">
        <v>0</v>
      </c>
      <c r="J91" s="139">
        <f t="shared" si="15"/>
        <v>0</v>
      </c>
      <c r="K91" s="124">
        <f t="shared" si="16"/>
        <v>0</v>
      </c>
      <c r="L91" s="125">
        <f t="shared" si="17"/>
        <v>0</v>
      </c>
    </row>
    <row r="92" spans="2:12" x14ac:dyDescent="0.25">
      <c r="B92" s="32" t="s">
        <v>159</v>
      </c>
      <c r="C92" s="134" t="s">
        <v>389</v>
      </c>
      <c r="D92" s="245">
        <v>80</v>
      </c>
      <c r="E92" s="35" t="s">
        <v>26</v>
      </c>
      <c r="F92" s="283"/>
      <c r="G92" s="266"/>
      <c r="H92" s="38"/>
      <c r="I92" s="139">
        <v>0</v>
      </c>
      <c r="J92" s="139">
        <f t="shared" si="15"/>
        <v>0</v>
      </c>
      <c r="K92" s="124">
        <f t="shared" si="16"/>
        <v>0</v>
      </c>
      <c r="L92" s="125">
        <f t="shared" si="17"/>
        <v>0</v>
      </c>
    </row>
    <row r="93" spans="2:12" x14ac:dyDescent="0.25">
      <c r="B93" s="32" t="s">
        <v>197</v>
      </c>
      <c r="C93" s="132" t="s">
        <v>390</v>
      </c>
      <c r="D93" s="43">
        <v>30</v>
      </c>
      <c r="E93" s="35" t="s">
        <v>26</v>
      </c>
      <c r="F93" s="283"/>
      <c r="G93" s="266"/>
      <c r="H93" s="38"/>
      <c r="I93" s="139">
        <v>0</v>
      </c>
      <c r="J93" s="139">
        <f t="shared" si="15"/>
        <v>0</v>
      </c>
      <c r="K93" s="124">
        <f t="shared" si="16"/>
        <v>0</v>
      </c>
      <c r="L93" s="125">
        <f t="shared" si="17"/>
        <v>0</v>
      </c>
    </row>
    <row r="94" spans="2:12" x14ac:dyDescent="0.25">
      <c r="B94" s="32" t="s">
        <v>198</v>
      </c>
      <c r="C94" s="132" t="s">
        <v>391</v>
      </c>
      <c r="D94" s="43">
        <v>9</v>
      </c>
      <c r="E94" s="33" t="s">
        <v>26</v>
      </c>
      <c r="F94" s="283"/>
      <c r="G94" s="266"/>
      <c r="H94" s="38"/>
      <c r="I94" s="139">
        <v>0</v>
      </c>
      <c r="J94" s="139">
        <f t="shared" si="15"/>
        <v>0</v>
      </c>
      <c r="K94" s="124">
        <f t="shared" si="16"/>
        <v>0</v>
      </c>
      <c r="L94" s="125">
        <f t="shared" si="17"/>
        <v>0</v>
      </c>
    </row>
    <row r="95" spans="2:12" x14ac:dyDescent="0.25">
      <c r="B95" s="32"/>
      <c r="C95" s="156" t="s">
        <v>392</v>
      </c>
      <c r="D95" s="43"/>
      <c r="E95" s="33"/>
      <c r="F95" s="283"/>
      <c r="G95" s="266"/>
      <c r="H95" s="38"/>
      <c r="I95" s="139"/>
      <c r="J95" s="139"/>
      <c r="K95" s="124"/>
      <c r="L95" s="125"/>
    </row>
    <row r="96" spans="2:12" x14ac:dyDescent="0.25">
      <c r="B96" s="32" t="s">
        <v>199</v>
      </c>
      <c r="C96" s="132" t="s">
        <v>393</v>
      </c>
      <c r="D96" s="43">
        <v>455</v>
      </c>
      <c r="E96" s="33" t="s">
        <v>26</v>
      </c>
      <c r="F96" s="283"/>
      <c r="G96" s="266"/>
      <c r="H96" s="284"/>
      <c r="I96" s="139">
        <v>0</v>
      </c>
      <c r="J96" s="139">
        <f t="shared" si="15"/>
        <v>0</v>
      </c>
      <c r="K96" s="124">
        <f t="shared" si="16"/>
        <v>0</v>
      </c>
      <c r="L96" s="125">
        <f t="shared" si="17"/>
        <v>0</v>
      </c>
    </row>
    <row r="97" spans="2:12" ht="14.3" thickBot="1" x14ac:dyDescent="0.3">
      <c r="B97" s="195" t="s">
        <v>200</v>
      </c>
      <c r="C97" s="235" t="s">
        <v>394</v>
      </c>
      <c r="D97" s="226">
        <v>429</v>
      </c>
      <c r="E97" s="196" t="s">
        <v>26</v>
      </c>
      <c r="F97" s="286"/>
      <c r="G97" s="272"/>
      <c r="H97" s="287"/>
      <c r="I97" s="139">
        <v>0</v>
      </c>
      <c r="J97" s="139">
        <f t="shared" si="15"/>
        <v>0</v>
      </c>
      <c r="K97" s="124">
        <f t="shared" si="16"/>
        <v>0</v>
      </c>
      <c r="L97" s="125">
        <f t="shared" si="17"/>
        <v>0</v>
      </c>
    </row>
    <row r="98" spans="2:12" s="2" customFormat="1" ht="16.5" customHeight="1" thickBot="1" x14ac:dyDescent="0.3">
      <c r="B98" s="180"/>
      <c r="C98" s="182" t="s">
        <v>129</v>
      </c>
      <c r="D98" s="183"/>
      <c r="E98" s="183"/>
      <c r="F98" s="183"/>
      <c r="G98" s="183"/>
      <c r="H98" s="183"/>
      <c r="I98" s="184"/>
      <c r="J98" s="184"/>
      <c r="K98" s="181">
        <f>SUM(K13:K97)</f>
        <v>0</v>
      </c>
      <c r="L98" s="181">
        <f>SUM(L13:L97)</f>
        <v>0</v>
      </c>
    </row>
    <row r="99" spans="2:12" s="16" customFormat="1" ht="15.65" x14ac:dyDescent="0.25">
      <c r="B99" s="17"/>
      <c r="D99" s="17"/>
      <c r="E99" s="17"/>
      <c r="F99" s="54"/>
      <c r="G99" s="52"/>
      <c r="H99" s="17"/>
      <c r="I99" s="18"/>
      <c r="J99" s="18"/>
      <c r="K99" s="19"/>
      <c r="L99" s="19"/>
    </row>
    <row r="100" spans="2:12" s="9" customFormat="1" ht="15.65" x14ac:dyDescent="0.25">
      <c r="B100" s="318" t="s">
        <v>920</v>
      </c>
      <c r="F100" s="333"/>
      <c r="G100" s="334"/>
      <c r="I100" s="326"/>
      <c r="J100" s="326"/>
      <c r="K100" s="327"/>
      <c r="L100" s="327"/>
    </row>
    <row r="101" spans="2:12" s="9" customFormat="1" ht="15.65" x14ac:dyDescent="0.25">
      <c r="B101" s="319" t="s">
        <v>986</v>
      </c>
      <c r="F101" s="315"/>
      <c r="G101" s="320"/>
      <c r="J101" s="326"/>
      <c r="K101" s="327"/>
      <c r="L101" s="327"/>
    </row>
    <row r="102" spans="2:12" s="9" customFormat="1" ht="15.65" x14ac:dyDescent="0.25">
      <c r="B102" s="316" t="s">
        <v>987</v>
      </c>
      <c r="F102" s="315"/>
      <c r="I102" s="326"/>
      <c r="J102" s="326"/>
      <c r="K102" s="327"/>
      <c r="L102" s="327"/>
    </row>
    <row r="103" spans="2:12" s="9" customFormat="1" ht="15.65" x14ac:dyDescent="0.25">
      <c r="B103" s="316" t="s">
        <v>988</v>
      </c>
      <c r="F103" s="315"/>
      <c r="I103" s="326"/>
      <c r="J103" s="326"/>
      <c r="K103" s="327"/>
      <c r="L103" s="327"/>
    </row>
    <row r="104" spans="2:12" s="9" customFormat="1" ht="15.65" x14ac:dyDescent="0.25">
      <c r="B104" s="314" t="s">
        <v>1058</v>
      </c>
      <c r="C104" s="51"/>
      <c r="D104" s="51"/>
      <c r="E104" s="51"/>
      <c r="F104" s="321"/>
      <c r="G104" s="51"/>
      <c r="H104" s="51"/>
      <c r="I104" s="329"/>
      <c r="J104" s="329"/>
      <c r="K104" s="327"/>
      <c r="L104" s="327"/>
    </row>
    <row r="105" spans="2:12" s="9" customFormat="1" ht="15.65" x14ac:dyDescent="0.25">
      <c r="B105" s="314" t="s">
        <v>1057</v>
      </c>
      <c r="C105" s="51"/>
      <c r="D105" s="51"/>
      <c r="E105" s="51"/>
      <c r="F105" s="315"/>
      <c r="I105" s="326"/>
      <c r="J105" s="326"/>
      <c r="K105" s="327"/>
      <c r="L105" s="327"/>
    </row>
    <row r="106" spans="2:12" s="9" customFormat="1" ht="15.65" x14ac:dyDescent="0.25">
      <c r="B106" s="322"/>
      <c r="C106" s="323"/>
      <c r="D106" s="323"/>
      <c r="E106" s="323"/>
      <c r="F106" s="324"/>
      <c r="G106" s="323"/>
      <c r="H106" s="323"/>
      <c r="I106" s="326"/>
      <c r="J106" s="326"/>
      <c r="K106" s="327"/>
      <c r="L106" s="327"/>
    </row>
    <row r="107" spans="2:12" s="9" customFormat="1" ht="15.65" x14ac:dyDescent="0.25">
      <c r="B107" s="325" t="s">
        <v>1009</v>
      </c>
      <c r="C107" s="323"/>
      <c r="D107" s="323"/>
      <c r="E107" s="323"/>
      <c r="F107" s="324"/>
      <c r="G107" s="323"/>
      <c r="H107" s="323"/>
      <c r="I107" s="326"/>
      <c r="J107" s="326"/>
      <c r="K107" s="327"/>
      <c r="L107" s="327"/>
    </row>
    <row r="108" spans="2:12" s="9" customFormat="1" ht="15.65" x14ac:dyDescent="0.25">
      <c r="F108" s="334"/>
      <c r="G108" s="334"/>
      <c r="I108" s="326"/>
      <c r="J108" s="326"/>
      <c r="K108" s="327"/>
      <c r="L108" s="327"/>
    </row>
    <row r="109" spans="2:12" s="9" customFormat="1" ht="15.65" x14ac:dyDescent="0.25">
      <c r="B109" s="320" t="s">
        <v>132</v>
      </c>
      <c r="F109" s="334"/>
      <c r="G109" s="334"/>
      <c r="I109" s="326"/>
      <c r="J109" s="326"/>
      <c r="K109" s="327"/>
      <c r="L109" s="327"/>
    </row>
  </sheetData>
  <mergeCells count="13">
    <mergeCell ref="B79:J79"/>
    <mergeCell ref="B9:B11"/>
    <mergeCell ref="C9:C11"/>
    <mergeCell ref="E9:E11"/>
    <mergeCell ref="D9:D11"/>
    <mergeCell ref="G9:G10"/>
    <mergeCell ref="H9:H10"/>
    <mergeCell ref="F11:H11"/>
    <mergeCell ref="K9:K11"/>
    <mergeCell ref="L9:L11"/>
    <mergeCell ref="I10:I11"/>
    <mergeCell ref="B13:J13"/>
    <mergeCell ref="B48:J48"/>
  </mergeCells>
  <pageMargins left="0.31496062992125984" right="0.31496062992125984" top="0.35433070866141736" bottom="0.35433070866141736" header="0.31496062992125984" footer="0.31496062992125984"/>
  <pageSetup paperSize="9" scale="68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58"/>
  <sheetViews>
    <sheetView workbookViewId="0">
      <selection activeCell="B17" sqref="B17"/>
    </sheetView>
  </sheetViews>
  <sheetFormatPr defaultRowHeight="13.6" x14ac:dyDescent="0.25"/>
  <cols>
    <col min="1" max="1" width="1.375" style="23" customWidth="1"/>
    <col min="2" max="2" width="5.75" style="23" customWidth="1"/>
    <col min="3" max="3" width="50.75" style="23" customWidth="1"/>
    <col min="4" max="5" width="7.75" style="24" customWidth="1"/>
    <col min="6" max="6" width="15.75" style="24" customWidth="1"/>
    <col min="7" max="7" width="30.75" style="24" customWidth="1"/>
    <col min="8" max="8" width="15.75" style="24" customWidth="1"/>
    <col min="9" max="10" width="15.75" style="26" customWidth="1"/>
    <col min="11" max="12" width="15.75" style="27" customWidth="1"/>
    <col min="13" max="254" width="9.125" style="23"/>
    <col min="255" max="255" width="4.75" style="23" customWidth="1"/>
    <col min="256" max="256" width="29.25" style="23" customWidth="1"/>
    <col min="257" max="257" width="7.125" style="23" customWidth="1"/>
    <col min="258" max="258" width="6" style="23" customWidth="1"/>
    <col min="259" max="259" width="5.25" style="23" customWidth="1"/>
    <col min="260" max="260" width="6.75" style="23" customWidth="1"/>
    <col min="261" max="261" width="5" style="23" customWidth="1"/>
    <col min="262" max="262" width="9.375" style="23" customWidth="1"/>
    <col min="263" max="263" width="11" style="23" customWidth="1"/>
    <col min="264" max="264" width="10.25" style="23" customWidth="1"/>
    <col min="265" max="265" width="10.875" style="23" customWidth="1"/>
    <col min="266" max="266" width="11.875" style="23" customWidth="1"/>
    <col min="267" max="267" width="13.125" style="23" customWidth="1"/>
    <col min="268" max="268" width="12.875" style="23" customWidth="1"/>
    <col min="269" max="510" width="9.125" style="23"/>
    <col min="511" max="511" width="4.75" style="23" customWidth="1"/>
    <col min="512" max="512" width="29.25" style="23" customWidth="1"/>
    <col min="513" max="513" width="7.125" style="23" customWidth="1"/>
    <col min="514" max="514" width="6" style="23" customWidth="1"/>
    <col min="515" max="515" width="5.25" style="23" customWidth="1"/>
    <col min="516" max="516" width="6.75" style="23" customWidth="1"/>
    <col min="517" max="517" width="5" style="23" customWidth="1"/>
    <col min="518" max="518" width="9.375" style="23" customWidth="1"/>
    <col min="519" max="519" width="11" style="23" customWidth="1"/>
    <col min="520" max="520" width="10.25" style="23" customWidth="1"/>
    <col min="521" max="521" width="10.875" style="23" customWidth="1"/>
    <col min="522" max="522" width="11.875" style="23" customWidth="1"/>
    <col min="523" max="523" width="13.125" style="23" customWidth="1"/>
    <col min="524" max="524" width="12.875" style="23" customWidth="1"/>
    <col min="525" max="766" width="9.125" style="23"/>
    <col min="767" max="767" width="4.75" style="23" customWidth="1"/>
    <col min="768" max="768" width="29.25" style="23" customWidth="1"/>
    <col min="769" max="769" width="7.125" style="23" customWidth="1"/>
    <col min="770" max="770" width="6" style="23" customWidth="1"/>
    <col min="771" max="771" width="5.25" style="23" customWidth="1"/>
    <col min="772" max="772" width="6.75" style="23" customWidth="1"/>
    <col min="773" max="773" width="5" style="23" customWidth="1"/>
    <col min="774" max="774" width="9.375" style="23" customWidth="1"/>
    <col min="775" max="775" width="11" style="23" customWidth="1"/>
    <col min="776" max="776" width="10.25" style="23" customWidth="1"/>
    <col min="777" max="777" width="10.875" style="23" customWidth="1"/>
    <col min="778" max="778" width="11.875" style="23" customWidth="1"/>
    <col min="779" max="779" width="13.125" style="23" customWidth="1"/>
    <col min="780" max="780" width="12.875" style="23" customWidth="1"/>
    <col min="781" max="1022" width="9.125" style="23"/>
    <col min="1023" max="1023" width="4.75" style="23" customWidth="1"/>
    <col min="1024" max="1024" width="29.25" style="23" customWidth="1"/>
    <col min="1025" max="1025" width="7.125" style="23" customWidth="1"/>
    <col min="1026" max="1026" width="6" style="23" customWidth="1"/>
    <col min="1027" max="1027" width="5.25" style="23" customWidth="1"/>
    <col min="1028" max="1028" width="6.75" style="23" customWidth="1"/>
    <col min="1029" max="1029" width="5" style="23" customWidth="1"/>
    <col min="1030" max="1030" width="9.375" style="23" customWidth="1"/>
    <col min="1031" max="1031" width="11" style="23" customWidth="1"/>
    <col min="1032" max="1032" width="10.25" style="23" customWidth="1"/>
    <col min="1033" max="1033" width="10.875" style="23" customWidth="1"/>
    <col min="1034" max="1034" width="11.875" style="23" customWidth="1"/>
    <col min="1035" max="1035" width="13.125" style="23" customWidth="1"/>
    <col min="1036" max="1036" width="12.875" style="23" customWidth="1"/>
    <col min="1037" max="1278" width="9.125" style="23"/>
    <col min="1279" max="1279" width="4.75" style="23" customWidth="1"/>
    <col min="1280" max="1280" width="29.25" style="23" customWidth="1"/>
    <col min="1281" max="1281" width="7.125" style="23" customWidth="1"/>
    <col min="1282" max="1282" width="6" style="23" customWidth="1"/>
    <col min="1283" max="1283" width="5.25" style="23" customWidth="1"/>
    <col min="1284" max="1284" width="6.75" style="23" customWidth="1"/>
    <col min="1285" max="1285" width="5" style="23" customWidth="1"/>
    <col min="1286" max="1286" width="9.375" style="23" customWidth="1"/>
    <col min="1287" max="1287" width="11" style="23" customWidth="1"/>
    <col min="1288" max="1288" width="10.25" style="23" customWidth="1"/>
    <col min="1289" max="1289" width="10.875" style="23" customWidth="1"/>
    <col min="1290" max="1290" width="11.875" style="23" customWidth="1"/>
    <col min="1291" max="1291" width="13.125" style="23" customWidth="1"/>
    <col min="1292" max="1292" width="12.875" style="23" customWidth="1"/>
    <col min="1293" max="1534" width="9.125" style="23"/>
    <col min="1535" max="1535" width="4.75" style="23" customWidth="1"/>
    <col min="1536" max="1536" width="29.25" style="23" customWidth="1"/>
    <col min="1537" max="1537" width="7.125" style="23" customWidth="1"/>
    <col min="1538" max="1538" width="6" style="23" customWidth="1"/>
    <col min="1539" max="1539" width="5.25" style="23" customWidth="1"/>
    <col min="1540" max="1540" width="6.75" style="23" customWidth="1"/>
    <col min="1541" max="1541" width="5" style="23" customWidth="1"/>
    <col min="1542" max="1542" width="9.375" style="23" customWidth="1"/>
    <col min="1543" max="1543" width="11" style="23" customWidth="1"/>
    <col min="1544" max="1544" width="10.25" style="23" customWidth="1"/>
    <col min="1545" max="1545" width="10.875" style="23" customWidth="1"/>
    <col min="1546" max="1546" width="11.875" style="23" customWidth="1"/>
    <col min="1547" max="1547" width="13.125" style="23" customWidth="1"/>
    <col min="1548" max="1548" width="12.875" style="23" customWidth="1"/>
    <col min="1549" max="1790" width="9.125" style="23"/>
    <col min="1791" max="1791" width="4.75" style="23" customWidth="1"/>
    <col min="1792" max="1792" width="29.25" style="23" customWidth="1"/>
    <col min="1793" max="1793" width="7.125" style="23" customWidth="1"/>
    <col min="1794" max="1794" width="6" style="23" customWidth="1"/>
    <col min="1795" max="1795" width="5.25" style="23" customWidth="1"/>
    <col min="1796" max="1796" width="6.75" style="23" customWidth="1"/>
    <col min="1797" max="1797" width="5" style="23" customWidth="1"/>
    <col min="1798" max="1798" width="9.375" style="23" customWidth="1"/>
    <col min="1799" max="1799" width="11" style="23" customWidth="1"/>
    <col min="1800" max="1800" width="10.25" style="23" customWidth="1"/>
    <col min="1801" max="1801" width="10.875" style="23" customWidth="1"/>
    <col min="1802" max="1802" width="11.875" style="23" customWidth="1"/>
    <col min="1803" max="1803" width="13.125" style="23" customWidth="1"/>
    <col min="1804" max="1804" width="12.875" style="23" customWidth="1"/>
    <col min="1805" max="2046" width="9.125" style="23"/>
    <col min="2047" max="2047" width="4.75" style="23" customWidth="1"/>
    <col min="2048" max="2048" width="29.25" style="23" customWidth="1"/>
    <col min="2049" max="2049" width="7.125" style="23" customWidth="1"/>
    <col min="2050" max="2050" width="6" style="23" customWidth="1"/>
    <col min="2051" max="2051" width="5.25" style="23" customWidth="1"/>
    <col min="2052" max="2052" width="6.75" style="23" customWidth="1"/>
    <col min="2053" max="2053" width="5" style="23" customWidth="1"/>
    <col min="2054" max="2054" width="9.375" style="23" customWidth="1"/>
    <col min="2055" max="2055" width="11" style="23" customWidth="1"/>
    <col min="2056" max="2056" width="10.25" style="23" customWidth="1"/>
    <col min="2057" max="2057" width="10.875" style="23" customWidth="1"/>
    <col min="2058" max="2058" width="11.875" style="23" customWidth="1"/>
    <col min="2059" max="2059" width="13.125" style="23" customWidth="1"/>
    <col min="2060" max="2060" width="12.875" style="23" customWidth="1"/>
    <col min="2061" max="2302" width="9.125" style="23"/>
    <col min="2303" max="2303" width="4.75" style="23" customWidth="1"/>
    <col min="2304" max="2304" width="29.25" style="23" customWidth="1"/>
    <col min="2305" max="2305" width="7.125" style="23" customWidth="1"/>
    <col min="2306" max="2306" width="6" style="23" customWidth="1"/>
    <col min="2307" max="2307" width="5.25" style="23" customWidth="1"/>
    <col min="2308" max="2308" width="6.75" style="23" customWidth="1"/>
    <col min="2309" max="2309" width="5" style="23" customWidth="1"/>
    <col min="2310" max="2310" width="9.375" style="23" customWidth="1"/>
    <col min="2311" max="2311" width="11" style="23" customWidth="1"/>
    <col min="2312" max="2312" width="10.25" style="23" customWidth="1"/>
    <col min="2313" max="2313" width="10.875" style="23" customWidth="1"/>
    <col min="2314" max="2314" width="11.875" style="23" customWidth="1"/>
    <col min="2315" max="2315" width="13.125" style="23" customWidth="1"/>
    <col min="2316" max="2316" width="12.875" style="23" customWidth="1"/>
    <col min="2317" max="2558" width="9.125" style="23"/>
    <col min="2559" max="2559" width="4.75" style="23" customWidth="1"/>
    <col min="2560" max="2560" width="29.25" style="23" customWidth="1"/>
    <col min="2561" max="2561" width="7.125" style="23" customWidth="1"/>
    <col min="2562" max="2562" width="6" style="23" customWidth="1"/>
    <col min="2563" max="2563" width="5.25" style="23" customWidth="1"/>
    <col min="2564" max="2564" width="6.75" style="23" customWidth="1"/>
    <col min="2565" max="2565" width="5" style="23" customWidth="1"/>
    <col min="2566" max="2566" width="9.375" style="23" customWidth="1"/>
    <col min="2567" max="2567" width="11" style="23" customWidth="1"/>
    <col min="2568" max="2568" width="10.25" style="23" customWidth="1"/>
    <col min="2569" max="2569" width="10.875" style="23" customWidth="1"/>
    <col min="2570" max="2570" width="11.875" style="23" customWidth="1"/>
    <col min="2571" max="2571" width="13.125" style="23" customWidth="1"/>
    <col min="2572" max="2572" width="12.875" style="23" customWidth="1"/>
    <col min="2573" max="2814" width="9.125" style="23"/>
    <col min="2815" max="2815" width="4.75" style="23" customWidth="1"/>
    <col min="2816" max="2816" width="29.25" style="23" customWidth="1"/>
    <col min="2817" max="2817" width="7.125" style="23" customWidth="1"/>
    <col min="2818" max="2818" width="6" style="23" customWidth="1"/>
    <col min="2819" max="2819" width="5.25" style="23" customWidth="1"/>
    <col min="2820" max="2820" width="6.75" style="23" customWidth="1"/>
    <col min="2821" max="2821" width="5" style="23" customWidth="1"/>
    <col min="2822" max="2822" width="9.375" style="23" customWidth="1"/>
    <col min="2823" max="2823" width="11" style="23" customWidth="1"/>
    <col min="2824" max="2824" width="10.25" style="23" customWidth="1"/>
    <col min="2825" max="2825" width="10.875" style="23" customWidth="1"/>
    <col min="2826" max="2826" width="11.875" style="23" customWidth="1"/>
    <col min="2827" max="2827" width="13.125" style="23" customWidth="1"/>
    <col min="2828" max="2828" width="12.875" style="23" customWidth="1"/>
    <col min="2829" max="3070" width="9.125" style="23"/>
    <col min="3071" max="3071" width="4.75" style="23" customWidth="1"/>
    <col min="3072" max="3072" width="29.25" style="23" customWidth="1"/>
    <col min="3073" max="3073" width="7.125" style="23" customWidth="1"/>
    <col min="3074" max="3074" width="6" style="23" customWidth="1"/>
    <col min="3075" max="3075" width="5.25" style="23" customWidth="1"/>
    <col min="3076" max="3076" width="6.75" style="23" customWidth="1"/>
    <col min="3077" max="3077" width="5" style="23" customWidth="1"/>
    <col min="3078" max="3078" width="9.375" style="23" customWidth="1"/>
    <col min="3079" max="3079" width="11" style="23" customWidth="1"/>
    <col min="3080" max="3080" width="10.25" style="23" customWidth="1"/>
    <col min="3081" max="3081" width="10.875" style="23" customWidth="1"/>
    <col min="3082" max="3082" width="11.875" style="23" customWidth="1"/>
    <col min="3083" max="3083" width="13.125" style="23" customWidth="1"/>
    <col min="3084" max="3084" width="12.875" style="23" customWidth="1"/>
    <col min="3085" max="3326" width="9.125" style="23"/>
    <col min="3327" max="3327" width="4.75" style="23" customWidth="1"/>
    <col min="3328" max="3328" width="29.25" style="23" customWidth="1"/>
    <col min="3329" max="3329" width="7.125" style="23" customWidth="1"/>
    <col min="3330" max="3330" width="6" style="23" customWidth="1"/>
    <col min="3331" max="3331" width="5.25" style="23" customWidth="1"/>
    <col min="3332" max="3332" width="6.75" style="23" customWidth="1"/>
    <col min="3333" max="3333" width="5" style="23" customWidth="1"/>
    <col min="3334" max="3334" width="9.375" style="23" customWidth="1"/>
    <col min="3335" max="3335" width="11" style="23" customWidth="1"/>
    <col min="3336" max="3336" width="10.25" style="23" customWidth="1"/>
    <col min="3337" max="3337" width="10.875" style="23" customWidth="1"/>
    <col min="3338" max="3338" width="11.875" style="23" customWidth="1"/>
    <col min="3339" max="3339" width="13.125" style="23" customWidth="1"/>
    <col min="3340" max="3340" width="12.875" style="23" customWidth="1"/>
    <col min="3341" max="3582" width="9.125" style="23"/>
    <col min="3583" max="3583" width="4.75" style="23" customWidth="1"/>
    <col min="3584" max="3584" width="29.25" style="23" customWidth="1"/>
    <col min="3585" max="3585" width="7.125" style="23" customWidth="1"/>
    <col min="3586" max="3586" width="6" style="23" customWidth="1"/>
    <col min="3587" max="3587" width="5.25" style="23" customWidth="1"/>
    <col min="3588" max="3588" width="6.75" style="23" customWidth="1"/>
    <col min="3589" max="3589" width="5" style="23" customWidth="1"/>
    <col min="3590" max="3590" width="9.375" style="23" customWidth="1"/>
    <col min="3591" max="3591" width="11" style="23" customWidth="1"/>
    <col min="3592" max="3592" width="10.25" style="23" customWidth="1"/>
    <col min="3593" max="3593" width="10.875" style="23" customWidth="1"/>
    <col min="3594" max="3594" width="11.875" style="23" customWidth="1"/>
    <col min="3595" max="3595" width="13.125" style="23" customWidth="1"/>
    <col min="3596" max="3596" width="12.875" style="23" customWidth="1"/>
    <col min="3597" max="3838" width="9.125" style="23"/>
    <col min="3839" max="3839" width="4.75" style="23" customWidth="1"/>
    <col min="3840" max="3840" width="29.25" style="23" customWidth="1"/>
    <col min="3841" max="3841" width="7.125" style="23" customWidth="1"/>
    <col min="3842" max="3842" width="6" style="23" customWidth="1"/>
    <col min="3843" max="3843" width="5.25" style="23" customWidth="1"/>
    <col min="3844" max="3844" width="6.75" style="23" customWidth="1"/>
    <col min="3845" max="3845" width="5" style="23" customWidth="1"/>
    <col min="3846" max="3846" width="9.375" style="23" customWidth="1"/>
    <col min="3847" max="3847" width="11" style="23" customWidth="1"/>
    <col min="3848" max="3848" width="10.25" style="23" customWidth="1"/>
    <col min="3849" max="3849" width="10.875" style="23" customWidth="1"/>
    <col min="3850" max="3850" width="11.875" style="23" customWidth="1"/>
    <col min="3851" max="3851" width="13.125" style="23" customWidth="1"/>
    <col min="3852" max="3852" width="12.875" style="23" customWidth="1"/>
    <col min="3853" max="4094" width="9.125" style="23"/>
    <col min="4095" max="4095" width="4.75" style="23" customWidth="1"/>
    <col min="4096" max="4096" width="29.25" style="23" customWidth="1"/>
    <col min="4097" max="4097" width="7.125" style="23" customWidth="1"/>
    <col min="4098" max="4098" width="6" style="23" customWidth="1"/>
    <col min="4099" max="4099" width="5.25" style="23" customWidth="1"/>
    <col min="4100" max="4100" width="6.75" style="23" customWidth="1"/>
    <col min="4101" max="4101" width="5" style="23" customWidth="1"/>
    <col min="4102" max="4102" width="9.375" style="23" customWidth="1"/>
    <col min="4103" max="4103" width="11" style="23" customWidth="1"/>
    <col min="4104" max="4104" width="10.25" style="23" customWidth="1"/>
    <col min="4105" max="4105" width="10.875" style="23" customWidth="1"/>
    <col min="4106" max="4106" width="11.875" style="23" customWidth="1"/>
    <col min="4107" max="4107" width="13.125" style="23" customWidth="1"/>
    <col min="4108" max="4108" width="12.875" style="23" customWidth="1"/>
    <col min="4109" max="4350" width="9.125" style="23"/>
    <col min="4351" max="4351" width="4.75" style="23" customWidth="1"/>
    <col min="4352" max="4352" width="29.25" style="23" customWidth="1"/>
    <col min="4353" max="4353" width="7.125" style="23" customWidth="1"/>
    <col min="4354" max="4354" width="6" style="23" customWidth="1"/>
    <col min="4355" max="4355" width="5.25" style="23" customWidth="1"/>
    <col min="4356" max="4356" width="6.75" style="23" customWidth="1"/>
    <col min="4357" max="4357" width="5" style="23" customWidth="1"/>
    <col min="4358" max="4358" width="9.375" style="23" customWidth="1"/>
    <col min="4359" max="4359" width="11" style="23" customWidth="1"/>
    <col min="4360" max="4360" width="10.25" style="23" customWidth="1"/>
    <col min="4361" max="4361" width="10.875" style="23" customWidth="1"/>
    <col min="4362" max="4362" width="11.875" style="23" customWidth="1"/>
    <col min="4363" max="4363" width="13.125" style="23" customWidth="1"/>
    <col min="4364" max="4364" width="12.875" style="23" customWidth="1"/>
    <col min="4365" max="4606" width="9.125" style="23"/>
    <col min="4607" max="4607" width="4.75" style="23" customWidth="1"/>
    <col min="4608" max="4608" width="29.25" style="23" customWidth="1"/>
    <col min="4609" max="4609" width="7.125" style="23" customWidth="1"/>
    <col min="4610" max="4610" width="6" style="23" customWidth="1"/>
    <col min="4611" max="4611" width="5.25" style="23" customWidth="1"/>
    <col min="4612" max="4612" width="6.75" style="23" customWidth="1"/>
    <col min="4613" max="4613" width="5" style="23" customWidth="1"/>
    <col min="4614" max="4614" width="9.375" style="23" customWidth="1"/>
    <col min="4615" max="4615" width="11" style="23" customWidth="1"/>
    <col min="4616" max="4616" width="10.25" style="23" customWidth="1"/>
    <col min="4617" max="4617" width="10.875" style="23" customWidth="1"/>
    <col min="4618" max="4618" width="11.875" style="23" customWidth="1"/>
    <col min="4619" max="4619" width="13.125" style="23" customWidth="1"/>
    <col min="4620" max="4620" width="12.875" style="23" customWidth="1"/>
    <col min="4621" max="4862" width="9.125" style="23"/>
    <col min="4863" max="4863" width="4.75" style="23" customWidth="1"/>
    <col min="4864" max="4864" width="29.25" style="23" customWidth="1"/>
    <col min="4865" max="4865" width="7.125" style="23" customWidth="1"/>
    <col min="4866" max="4866" width="6" style="23" customWidth="1"/>
    <col min="4867" max="4867" width="5.25" style="23" customWidth="1"/>
    <col min="4868" max="4868" width="6.75" style="23" customWidth="1"/>
    <col min="4869" max="4869" width="5" style="23" customWidth="1"/>
    <col min="4870" max="4870" width="9.375" style="23" customWidth="1"/>
    <col min="4871" max="4871" width="11" style="23" customWidth="1"/>
    <col min="4872" max="4872" width="10.25" style="23" customWidth="1"/>
    <col min="4873" max="4873" width="10.875" style="23" customWidth="1"/>
    <col min="4874" max="4874" width="11.875" style="23" customWidth="1"/>
    <col min="4875" max="4875" width="13.125" style="23" customWidth="1"/>
    <col min="4876" max="4876" width="12.875" style="23" customWidth="1"/>
    <col min="4877" max="5118" width="9.125" style="23"/>
    <col min="5119" max="5119" width="4.75" style="23" customWidth="1"/>
    <col min="5120" max="5120" width="29.25" style="23" customWidth="1"/>
    <col min="5121" max="5121" width="7.125" style="23" customWidth="1"/>
    <col min="5122" max="5122" width="6" style="23" customWidth="1"/>
    <col min="5123" max="5123" width="5.25" style="23" customWidth="1"/>
    <col min="5124" max="5124" width="6.75" style="23" customWidth="1"/>
    <col min="5125" max="5125" width="5" style="23" customWidth="1"/>
    <col min="5126" max="5126" width="9.375" style="23" customWidth="1"/>
    <col min="5127" max="5127" width="11" style="23" customWidth="1"/>
    <col min="5128" max="5128" width="10.25" style="23" customWidth="1"/>
    <col min="5129" max="5129" width="10.875" style="23" customWidth="1"/>
    <col min="5130" max="5130" width="11.875" style="23" customWidth="1"/>
    <col min="5131" max="5131" width="13.125" style="23" customWidth="1"/>
    <col min="5132" max="5132" width="12.875" style="23" customWidth="1"/>
    <col min="5133" max="5374" width="9.125" style="23"/>
    <col min="5375" max="5375" width="4.75" style="23" customWidth="1"/>
    <col min="5376" max="5376" width="29.25" style="23" customWidth="1"/>
    <col min="5377" max="5377" width="7.125" style="23" customWidth="1"/>
    <col min="5378" max="5378" width="6" style="23" customWidth="1"/>
    <col min="5379" max="5379" width="5.25" style="23" customWidth="1"/>
    <col min="5380" max="5380" width="6.75" style="23" customWidth="1"/>
    <col min="5381" max="5381" width="5" style="23" customWidth="1"/>
    <col min="5382" max="5382" width="9.375" style="23" customWidth="1"/>
    <col min="5383" max="5383" width="11" style="23" customWidth="1"/>
    <col min="5384" max="5384" width="10.25" style="23" customWidth="1"/>
    <col min="5385" max="5385" width="10.875" style="23" customWidth="1"/>
    <col min="5386" max="5386" width="11.875" style="23" customWidth="1"/>
    <col min="5387" max="5387" width="13.125" style="23" customWidth="1"/>
    <col min="5388" max="5388" width="12.875" style="23" customWidth="1"/>
    <col min="5389" max="5630" width="9.125" style="23"/>
    <col min="5631" max="5631" width="4.75" style="23" customWidth="1"/>
    <col min="5632" max="5632" width="29.25" style="23" customWidth="1"/>
    <col min="5633" max="5633" width="7.125" style="23" customWidth="1"/>
    <col min="5634" max="5634" width="6" style="23" customWidth="1"/>
    <col min="5635" max="5635" width="5.25" style="23" customWidth="1"/>
    <col min="5636" max="5636" width="6.75" style="23" customWidth="1"/>
    <col min="5637" max="5637" width="5" style="23" customWidth="1"/>
    <col min="5638" max="5638" width="9.375" style="23" customWidth="1"/>
    <col min="5639" max="5639" width="11" style="23" customWidth="1"/>
    <col min="5640" max="5640" width="10.25" style="23" customWidth="1"/>
    <col min="5641" max="5641" width="10.875" style="23" customWidth="1"/>
    <col min="5642" max="5642" width="11.875" style="23" customWidth="1"/>
    <col min="5643" max="5643" width="13.125" style="23" customWidth="1"/>
    <col min="5644" max="5644" width="12.875" style="23" customWidth="1"/>
    <col min="5645" max="5886" width="9.125" style="23"/>
    <col min="5887" max="5887" width="4.75" style="23" customWidth="1"/>
    <col min="5888" max="5888" width="29.25" style="23" customWidth="1"/>
    <col min="5889" max="5889" width="7.125" style="23" customWidth="1"/>
    <col min="5890" max="5890" width="6" style="23" customWidth="1"/>
    <col min="5891" max="5891" width="5.25" style="23" customWidth="1"/>
    <col min="5892" max="5892" width="6.75" style="23" customWidth="1"/>
    <col min="5893" max="5893" width="5" style="23" customWidth="1"/>
    <col min="5894" max="5894" width="9.375" style="23" customWidth="1"/>
    <col min="5895" max="5895" width="11" style="23" customWidth="1"/>
    <col min="5896" max="5896" width="10.25" style="23" customWidth="1"/>
    <col min="5897" max="5897" width="10.875" style="23" customWidth="1"/>
    <col min="5898" max="5898" width="11.875" style="23" customWidth="1"/>
    <col min="5899" max="5899" width="13.125" style="23" customWidth="1"/>
    <col min="5900" max="5900" width="12.875" style="23" customWidth="1"/>
    <col min="5901" max="6142" width="9.125" style="23"/>
    <col min="6143" max="6143" width="4.75" style="23" customWidth="1"/>
    <col min="6144" max="6144" width="29.25" style="23" customWidth="1"/>
    <col min="6145" max="6145" width="7.125" style="23" customWidth="1"/>
    <col min="6146" max="6146" width="6" style="23" customWidth="1"/>
    <col min="6147" max="6147" width="5.25" style="23" customWidth="1"/>
    <col min="6148" max="6148" width="6.75" style="23" customWidth="1"/>
    <col min="6149" max="6149" width="5" style="23" customWidth="1"/>
    <col min="6150" max="6150" width="9.375" style="23" customWidth="1"/>
    <col min="6151" max="6151" width="11" style="23" customWidth="1"/>
    <col min="6152" max="6152" width="10.25" style="23" customWidth="1"/>
    <col min="6153" max="6153" width="10.875" style="23" customWidth="1"/>
    <col min="6154" max="6154" width="11.875" style="23" customWidth="1"/>
    <col min="6155" max="6155" width="13.125" style="23" customWidth="1"/>
    <col min="6156" max="6156" width="12.875" style="23" customWidth="1"/>
    <col min="6157" max="6398" width="9.125" style="23"/>
    <col min="6399" max="6399" width="4.75" style="23" customWidth="1"/>
    <col min="6400" max="6400" width="29.25" style="23" customWidth="1"/>
    <col min="6401" max="6401" width="7.125" style="23" customWidth="1"/>
    <col min="6402" max="6402" width="6" style="23" customWidth="1"/>
    <col min="6403" max="6403" width="5.25" style="23" customWidth="1"/>
    <col min="6404" max="6404" width="6.75" style="23" customWidth="1"/>
    <col min="6405" max="6405" width="5" style="23" customWidth="1"/>
    <col min="6406" max="6406" width="9.375" style="23" customWidth="1"/>
    <col min="6407" max="6407" width="11" style="23" customWidth="1"/>
    <col min="6408" max="6408" width="10.25" style="23" customWidth="1"/>
    <col min="6409" max="6409" width="10.875" style="23" customWidth="1"/>
    <col min="6410" max="6410" width="11.875" style="23" customWidth="1"/>
    <col min="6411" max="6411" width="13.125" style="23" customWidth="1"/>
    <col min="6412" max="6412" width="12.875" style="23" customWidth="1"/>
    <col min="6413" max="6654" width="9.125" style="23"/>
    <col min="6655" max="6655" width="4.75" style="23" customWidth="1"/>
    <col min="6656" max="6656" width="29.25" style="23" customWidth="1"/>
    <col min="6657" max="6657" width="7.125" style="23" customWidth="1"/>
    <col min="6658" max="6658" width="6" style="23" customWidth="1"/>
    <col min="6659" max="6659" width="5.25" style="23" customWidth="1"/>
    <col min="6660" max="6660" width="6.75" style="23" customWidth="1"/>
    <col min="6661" max="6661" width="5" style="23" customWidth="1"/>
    <col min="6662" max="6662" width="9.375" style="23" customWidth="1"/>
    <col min="6663" max="6663" width="11" style="23" customWidth="1"/>
    <col min="6664" max="6664" width="10.25" style="23" customWidth="1"/>
    <col min="6665" max="6665" width="10.875" style="23" customWidth="1"/>
    <col min="6666" max="6666" width="11.875" style="23" customWidth="1"/>
    <col min="6667" max="6667" width="13.125" style="23" customWidth="1"/>
    <col min="6668" max="6668" width="12.875" style="23" customWidth="1"/>
    <col min="6669" max="6910" width="9.125" style="23"/>
    <col min="6911" max="6911" width="4.75" style="23" customWidth="1"/>
    <col min="6912" max="6912" width="29.25" style="23" customWidth="1"/>
    <col min="6913" max="6913" width="7.125" style="23" customWidth="1"/>
    <col min="6914" max="6914" width="6" style="23" customWidth="1"/>
    <col min="6915" max="6915" width="5.25" style="23" customWidth="1"/>
    <col min="6916" max="6916" width="6.75" style="23" customWidth="1"/>
    <col min="6917" max="6917" width="5" style="23" customWidth="1"/>
    <col min="6918" max="6918" width="9.375" style="23" customWidth="1"/>
    <col min="6919" max="6919" width="11" style="23" customWidth="1"/>
    <col min="6920" max="6920" width="10.25" style="23" customWidth="1"/>
    <col min="6921" max="6921" width="10.875" style="23" customWidth="1"/>
    <col min="6922" max="6922" width="11.875" style="23" customWidth="1"/>
    <col min="6923" max="6923" width="13.125" style="23" customWidth="1"/>
    <col min="6924" max="6924" width="12.875" style="23" customWidth="1"/>
    <col min="6925" max="7166" width="9.125" style="23"/>
    <col min="7167" max="7167" width="4.75" style="23" customWidth="1"/>
    <col min="7168" max="7168" width="29.25" style="23" customWidth="1"/>
    <col min="7169" max="7169" width="7.125" style="23" customWidth="1"/>
    <col min="7170" max="7170" width="6" style="23" customWidth="1"/>
    <col min="7171" max="7171" width="5.25" style="23" customWidth="1"/>
    <col min="7172" max="7172" width="6.75" style="23" customWidth="1"/>
    <col min="7173" max="7173" width="5" style="23" customWidth="1"/>
    <col min="7174" max="7174" width="9.375" style="23" customWidth="1"/>
    <col min="7175" max="7175" width="11" style="23" customWidth="1"/>
    <col min="7176" max="7176" width="10.25" style="23" customWidth="1"/>
    <col min="7177" max="7177" width="10.875" style="23" customWidth="1"/>
    <col min="7178" max="7178" width="11.875" style="23" customWidth="1"/>
    <col min="7179" max="7179" width="13.125" style="23" customWidth="1"/>
    <col min="7180" max="7180" width="12.875" style="23" customWidth="1"/>
    <col min="7181" max="7422" width="9.125" style="23"/>
    <col min="7423" max="7423" width="4.75" style="23" customWidth="1"/>
    <col min="7424" max="7424" width="29.25" style="23" customWidth="1"/>
    <col min="7425" max="7425" width="7.125" style="23" customWidth="1"/>
    <col min="7426" max="7426" width="6" style="23" customWidth="1"/>
    <col min="7427" max="7427" width="5.25" style="23" customWidth="1"/>
    <col min="7428" max="7428" width="6.75" style="23" customWidth="1"/>
    <col min="7429" max="7429" width="5" style="23" customWidth="1"/>
    <col min="7430" max="7430" width="9.375" style="23" customWidth="1"/>
    <col min="7431" max="7431" width="11" style="23" customWidth="1"/>
    <col min="7432" max="7432" width="10.25" style="23" customWidth="1"/>
    <col min="7433" max="7433" width="10.875" style="23" customWidth="1"/>
    <col min="7434" max="7434" width="11.875" style="23" customWidth="1"/>
    <col min="7435" max="7435" width="13.125" style="23" customWidth="1"/>
    <col min="7436" max="7436" width="12.875" style="23" customWidth="1"/>
    <col min="7437" max="7678" width="9.125" style="23"/>
    <col min="7679" max="7679" width="4.75" style="23" customWidth="1"/>
    <col min="7680" max="7680" width="29.25" style="23" customWidth="1"/>
    <col min="7681" max="7681" width="7.125" style="23" customWidth="1"/>
    <col min="7682" max="7682" width="6" style="23" customWidth="1"/>
    <col min="7683" max="7683" width="5.25" style="23" customWidth="1"/>
    <col min="7684" max="7684" width="6.75" style="23" customWidth="1"/>
    <col min="7685" max="7685" width="5" style="23" customWidth="1"/>
    <col min="7686" max="7686" width="9.375" style="23" customWidth="1"/>
    <col min="7687" max="7687" width="11" style="23" customWidth="1"/>
    <col min="7688" max="7688" width="10.25" style="23" customWidth="1"/>
    <col min="7689" max="7689" width="10.875" style="23" customWidth="1"/>
    <col min="7690" max="7690" width="11.875" style="23" customWidth="1"/>
    <col min="7691" max="7691" width="13.125" style="23" customWidth="1"/>
    <col min="7692" max="7692" width="12.875" style="23" customWidth="1"/>
    <col min="7693" max="7934" width="9.125" style="23"/>
    <col min="7935" max="7935" width="4.75" style="23" customWidth="1"/>
    <col min="7936" max="7936" width="29.25" style="23" customWidth="1"/>
    <col min="7937" max="7937" width="7.125" style="23" customWidth="1"/>
    <col min="7938" max="7938" width="6" style="23" customWidth="1"/>
    <col min="7939" max="7939" width="5.25" style="23" customWidth="1"/>
    <col min="7940" max="7940" width="6.75" style="23" customWidth="1"/>
    <col min="7941" max="7941" width="5" style="23" customWidth="1"/>
    <col min="7942" max="7942" width="9.375" style="23" customWidth="1"/>
    <col min="7943" max="7943" width="11" style="23" customWidth="1"/>
    <col min="7944" max="7944" width="10.25" style="23" customWidth="1"/>
    <col min="7945" max="7945" width="10.875" style="23" customWidth="1"/>
    <col min="7946" max="7946" width="11.875" style="23" customWidth="1"/>
    <col min="7947" max="7947" width="13.125" style="23" customWidth="1"/>
    <col min="7948" max="7948" width="12.875" style="23" customWidth="1"/>
    <col min="7949" max="8190" width="9.125" style="23"/>
    <col min="8191" max="8191" width="4.75" style="23" customWidth="1"/>
    <col min="8192" max="8192" width="29.25" style="23" customWidth="1"/>
    <col min="8193" max="8193" width="7.125" style="23" customWidth="1"/>
    <col min="8194" max="8194" width="6" style="23" customWidth="1"/>
    <col min="8195" max="8195" width="5.25" style="23" customWidth="1"/>
    <col min="8196" max="8196" width="6.75" style="23" customWidth="1"/>
    <col min="8197" max="8197" width="5" style="23" customWidth="1"/>
    <col min="8198" max="8198" width="9.375" style="23" customWidth="1"/>
    <col min="8199" max="8199" width="11" style="23" customWidth="1"/>
    <col min="8200" max="8200" width="10.25" style="23" customWidth="1"/>
    <col min="8201" max="8201" width="10.875" style="23" customWidth="1"/>
    <col min="8202" max="8202" width="11.875" style="23" customWidth="1"/>
    <col min="8203" max="8203" width="13.125" style="23" customWidth="1"/>
    <col min="8204" max="8204" width="12.875" style="23" customWidth="1"/>
    <col min="8205" max="8446" width="9.125" style="23"/>
    <col min="8447" max="8447" width="4.75" style="23" customWidth="1"/>
    <col min="8448" max="8448" width="29.25" style="23" customWidth="1"/>
    <col min="8449" max="8449" width="7.125" style="23" customWidth="1"/>
    <col min="8450" max="8450" width="6" style="23" customWidth="1"/>
    <col min="8451" max="8451" width="5.25" style="23" customWidth="1"/>
    <col min="8452" max="8452" width="6.75" style="23" customWidth="1"/>
    <col min="8453" max="8453" width="5" style="23" customWidth="1"/>
    <col min="8454" max="8454" width="9.375" style="23" customWidth="1"/>
    <col min="8455" max="8455" width="11" style="23" customWidth="1"/>
    <col min="8456" max="8456" width="10.25" style="23" customWidth="1"/>
    <col min="8457" max="8457" width="10.875" style="23" customWidth="1"/>
    <col min="8458" max="8458" width="11.875" style="23" customWidth="1"/>
    <col min="8459" max="8459" width="13.125" style="23" customWidth="1"/>
    <col min="8460" max="8460" width="12.875" style="23" customWidth="1"/>
    <col min="8461" max="8702" width="9.125" style="23"/>
    <col min="8703" max="8703" width="4.75" style="23" customWidth="1"/>
    <col min="8704" max="8704" width="29.25" style="23" customWidth="1"/>
    <col min="8705" max="8705" width="7.125" style="23" customWidth="1"/>
    <col min="8706" max="8706" width="6" style="23" customWidth="1"/>
    <col min="8707" max="8707" width="5.25" style="23" customWidth="1"/>
    <col min="8708" max="8708" width="6.75" style="23" customWidth="1"/>
    <col min="8709" max="8709" width="5" style="23" customWidth="1"/>
    <col min="8710" max="8710" width="9.375" style="23" customWidth="1"/>
    <col min="8711" max="8711" width="11" style="23" customWidth="1"/>
    <col min="8712" max="8712" width="10.25" style="23" customWidth="1"/>
    <col min="8713" max="8713" width="10.875" style="23" customWidth="1"/>
    <col min="8714" max="8714" width="11.875" style="23" customWidth="1"/>
    <col min="8715" max="8715" width="13.125" style="23" customWidth="1"/>
    <col min="8716" max="8716" width="12.875" style="23" customWidth="1"/>
    <col min="8717" max="8958" width="9.125" style="23"/>
    <col min="8959" max="8959" width="4.75" style="23" customWidth="1"/>
    <col min="8960" max="8960" width="29.25" style="23" customWidth="1"/>
    <col min="8961" max="8961" width="7.125" style="23" customWidth="1"/>
    <col min="8962" max="8962" width="6" style="23" customWidth="1"/>
    <col min="8963" max="8963" width="5.25" style="23" customWidth="1"/>
    <col min="8964" max="8964" width="6.75" style="23" customWidth="1"/>
    <col min="8965" max="8965" width="5" style="23" customWidth="1"/>
    <col min="8966" max="8966" width="9.375" style="23" customWidth="1"/>
    <col min="8967" max="8967" width="11" style="23" customWidth="1"/>
    <col min="8968" max="8968" width="10.25" style="23" customWidth="1"/>
    <col min="8969" max="8969" width="10.875" style="23" customWidth="1"/>
    <col min="8970" max="8970" width="11.875" style="23" customWidth="1"/>
    <col min="8971" max="8971" width="13.125" style="23" customWidth="1"/>
    <col min="8972" max="8972" width="12.875" style="23" customWidth="1"/>
    <col min="8973" max="9214" width="9.125" style="23"/>
    <col min="9215" max="9215" width="4.75" style="23" customWidth="1"/>
    <col min="9216" max="9216" width="29.25" style="23" customWidth="1"/>
    <col min="9217" max="9217" width="7.125" style="23" customWidth="1"/>
    <col min="9218" max="9218" width="6" style="23" customWidth="1"/>
    <col min="9219" max="9219" width="5.25" style="23" customWidth="1"/>
    <col min="9220" max="9220" width="6.75" style="23" customWidth="1"/>
    <col min="9221" max="9221" width="5" style="23" customWidth="1"/>
    <col min="9222" max="9222" width="9.375" style="23" customWidth="1"/>
    <col min="9223" max="9223" width="11" style="23" customWidth="1"/>
    <col min="9224" max="9224" width="10.25" style="23" customWidth="1"/>
    <col min="9225" max="9225" width="10.875" style="23" customWidth="1"/>
    <col min="9226" max="9226" width="11.875" style="23" customWidth="1"/>
    <col min="9227" max="9227" width="13.125" style="23" customWidth="1"/>
    <col min="9228" max="9228" width="12.875" style="23" customWidth="1"/>
    <col min="9229" max="9470" width="9.125" style="23"/>
    <col min="9471" max="9471" width="4.75" style="23" customWidth="1"/>
    <col min="9472" max="9472" width="29.25" style="23" customWidth="1"/>
    <col min="9473" max="9473" width="7.125" style="23" customWidth="1"/>
    <col min="9474" max="9474" width="6" style="23" customWidth="1"/>
    <col min="9475" max="9475" width="5.25" style="23" customWidth="1"/>
    <col min="9476" max="9476" width="6.75" style="23" customWidth="1"/>
    <col min="9477" max="9477" width="5" style="23" customWidth="1"/>
    <col min="9478" max="9478" width="9.375" style="23" customWidth="1"/>
    <col min="9479" max="9479" width="11" style="23" customWidth="1"/>
    <col min="9480" max="9480" width="10.25" style="23" customWidth="1"/>
    <col min="9481" max="9481" width="10.875" style="23" customWidth="1"/>
    <col min="9482" max="9482" width="11.875" style="23" customWidth="1"/>
    <col min="9483" max="9483" width="13.125" style="23" customWidth="1"/>
    <col min="9484" max="9484" width="12.875" style="23" customWidth="1"/>
    <col min="9485" max="9726" width="9.125" style="23"/>
    <col min="9727" max="9727" width="4.75" style="23" customWidth="1"/>
    <col min="9728" max="9728" width="29.25" style="23" customWidth="1"/>
    <col min="9729" max="9729" width="7.125" style="23" customWidth="1"/>
    <col min="9730" max="9730" width="6" style="23" customWidth="1"/>
    <col min="9731" max="9731" width="5.25" style="23" customWidth="1"/>
    <col min="9732" max="9732" width="6.75" style="23" customWidth="1"/>
    <col min="9733" max="9733" width="5" style="23" customWidth="1"/>
    <col min="9734" max="9734" width="9.375" style="23" customWidth="1"/>
    <col min="9735" max="9735" width="11" style="23" customWidth="1"/>
    <col min="9736" max="9736" width="10.25" style="23" customWidth="1"/>
    <col min="9737" max="9737" width="10.875" style="23" customWidth="1"/>
    <col min="9738" max="9738" width="11.875" style="23" customWidth="1"/>
    <col min="9739" max="9739" width="13.125" style="23" customWidth="1"/>
    <col min="9740" max="9740" width="12.875" style="23" customWidth="1"/>
    <col min="9741" max="9982" width="9.125" style="23"/>
    <col min="9983" max="9983" width="4.75" style="23" customWidth="1"/>
    <col min="9984" max="9984" width="29.25" style="23" customWidth="1"/>
    <col min="9985" max="9985" width="7.125" style="23" customWidth="1"/>
    <col min="9986" max="9986" width="6" style="23" customWidth="1"/>
    <col min="9987" max="9987" width="5.25" style="23" customWidth="1"/>
    <col min="9988" max="9988" width="6.75" style="23" customWidth="1"/>
    <col min="9989" max="9989" width="5" style="23" customWidth="1"/>
    <col min="9990" max="9990" width="9.375" style="23" customWidth="1"/>
    <col min="9991" max="9991" width="11" style="23" customWidth="1"/>
    <col min="9992" max="9992" width="10.25" style="23" customWidth="1"/>
    <col min="9993" max="9993" width="10.875" style="23" customWidth="1"/>
    <col min="9994" max="9994" width="11.875" style="23" customWidth="1"/>
    <col min="9995" max="9995" width="13.125" style="23" customWidth="1"/>
    <col min="9996" max="9996" width="12.875" style="23" customWidth="1"/>
    <col min="9997" max="10238" width="9.125" style="23"/>
    <col min="10239" max="10239" width="4.75" style="23" customWidth="1"/>
    <col min="10240" max="10240" width="29.25" style="23" customWidth="1"/>
    <col min="10241" max="10241" width="7.125" style="23" customWidth="1"/>
    <col min="10242" max="10242" width="6" style="23" customWidth="1"/>
    <col min="10243" max="10243" width="5.25" style="23" customWidth="1"/>
    <col min="10244" max="10244" width="6.75" style="23" customWidth="1"/>
    <col min="10245" max="10245" width="5" style="23" customWidth="1"/>
    <col min="10246" max="10246" width="9.375" style="23" customWidth="1"/>
    <col min="10247" max="10247" width="11" style="23" customWidth="1"/>
    <col min="10248" max="10248" width="10.25" style="23" customWidth="1"/>
    <col min="10249" max="10249" width="10.875" style="23" customWidth="1"/>
    <col min="10250" max="10250" width="11.875" style="23" customWidth="1"/>
    <col min="10251" max="10251" width="13.125" style="23" customWidth="1"/>
    <col min="10252" max="10252" width="12.875" style="23" customWidth="1"/>
    <col min="10253" max="10494" width="9.125" style="23"/>
    <col min="10495" max="10495" width="4.75" style="23" customWidth="1"/>
    <col min="10496" max="10496" width="29.25" style="23" customWidth="1"/>
    <col min="10497" max="10497" width="7.125" style="23" customWidth="1"/>
    <col min="10498" max="10498" width="6" style="23" customWidth="1"/>
    <col min="10499" max="10499" width="5.25" style="23" customWidth="1"/>
    <col min="10500" max="10500" width="6.75" style="23" customWidth="1"/>
    <col min="10501" max="10501" width="5" style="23" customWidth="1"/>
    <col min="10502" max="10502" width="9.375" style="23" customWidth="1"/>
    <col min="10503" max="10503" width="11" style="23" customWidth="1"/>
    <col min="10504" max="10504" width="10.25" style="23" customWidth="1"/>
    <col min="10505" max="10505" width="10.875" style="23" customWidth="1"/>
    <col min="10506" max="10506" width="11.875" style="23" customWidth="1"/>
    <col min="10507" max="10507" width="13.125" style="23" customWidth="1"/>
    <col min="10508" max="10508" width="12.875" style="23" customWidth="1"/>
    <col min="10509" max="10750" width="9.125" style="23"/>
    <col min="10751" max="10751" width="4.75" style="23" customWidth="1"/>
    <col min="10752" max="10752" width="29.25" style="23" customWidth="1"/>
    <col min="10753" max="10753" width="7.125" style="23" customWidth="1"/>
    <col min="10754" max="10754" width="6" style="23" customWidth="1"/>
    <col min="10755" max="10755" width="5.25" style="23" customWidth="1"/>
    <col min="10756" max="10756" width="6.75" style="23" customWidth="1"/>
    <col min="10757" max="10757" width="5" style="23" customWidth="1"/>
    <col min="10758" max="10758" width="9.375" style="23" customWidth="1"/>
    <col min="10759" max="10759" width="11" style="23" customWidth="1"/>
    <col min="10760" max="10760" width="10.25" style="23" customWidth="1"/>
    <col min="10761" max="10761" width="10.875" style="23" customWidth="1"/>
    <col min="10762" max="10762" width="11.875" style="23" customWidth="1"/>
    <col min="10763" max="10763" width="13.125" style="23" customWidth="1"/>
    <col min="10764" max="10764" width="12.875" style="23" customWidth="1"/>
    <col min="10765" max="11006" width="9.125" style="23"/>
    <col min="11007" max="11007" width="4.75" style="23" customWidth="1"/>
    <col min="11008" max="11008" width="29.25" style="23" customWidth="1"/>
    <col min="11009" max="11009" width="7.125" style="23" customWidth="1"/>
    <col min="11010" max="11010" width="6" style="23" customWidth="1"/>
    <col min="11011" max="11011" width="5.25" style="23" customWidth="1"/>
    <col min="11012" max="11012" width="6.75" style="23" customWidth="1"/>
    <col min="11013" max="11013" width="5" style="23" customWidth="1"/>
    <col min="11014" max="11014" width="9.375" style="23" customWidth="1"/>
    <col min="11015" max="11015" width="11" style="23" customWidth="1"/>
    <col min="11016" max="11016" width="10.25" style="23" customWidth="1"/>
    <col min="11017" max="11017" width="10.875" style="23" customWidth="1"/>
    <col min="11018" max="11018" width="11.875" style="23" customWidth="1"/>
    <col min="11019" max="11019" width="13.125" style="23" customWidth="1"/>
    <col min="11020" max="11020" width="12.875" style="23" customWidth="1"/>
    <col min="11021" max="11262" width="9.125" style="23"/>
    <col min="11263" max="11263" width="4.75" style="23" customWidth="1"/>
    <col min="11264" max="11264" width="29.25" style="23" customWidth="1"/>
    <col min="11265" max="11265" width="7.125" style="23" customWidth="1"/>
    <col min="11266" max="11266" width="6" style="23" customWidth="1"/>
    <col min="11267" max="11267" width="5.25" style="23" customWidth="1"/>
    <col min="11268" max="11268" width="6.75" style="23" customWidth="1"/>
    <col min="11269" max="11269" width="5" style="23" customWidth="1"/>
    <col min="11270" max="11270" width="9.375" style="23" customWidth="1"/>
    <col min="11271" max="11271" width="11" style="23" customWidth="1"/>
    <col min="11272" max="11272" width="10.25" style="23" customWidth="1"/>
    <col min="11273" max="11273" width="10.875" style="23" customWidth="1"/>
    <col min="11274" max="11274" width="11.875" style="23" customWidth="1"/>
    <col min="11275" max="11275" width="13.125" style="23" customWidth="1"/>
    <col min="11276" max="11276" width="12.875" style="23" customWidth="1"/>
    <col min="11277" max="11518" width="9.125" style="23"/>
    <col min="11519" max="11519" width="4.75" style="23" customWidth="1"/>
    <col min="11520" max="11520" width="29.25" style="23" customWidth="1"/>
    <col min="11521" max="11521" width="7.125" style="23" customWidth="1"/>
    <col min="11522" max="11522" width="6" style="23" customWidth="1"/>
    <col min="11523" max="11523" width="5.25" style="23" customWidth="1"/>
    <col min="11524" max="11524" width="6.75" style="23" customWidth="1"/>
    <col min="11525" max="11525" width="5" style="23" customWidth="1"/>
    <col min="11526" max="11526" width="9.375" style="23" customWidth="1"/>
    <col min="11527" max="11527" width="11" style="23" customWidth="1"/>
    <col min="11528" max="11528" width="10.25" style="23" customWidth="1"/>
    <col min="11529" max="11529" width="10.875" style="23" customWidth="1"/>
    <col min="11530" max="11530" width="11.875" style="23" customWidth="1"/>
    <col min="11531" max="11531" width="13.125" style="23" customWidth="1"/>
    <col min="11532" max="11532" width="12.875" style="23" customWidth="1"/>
    <col min="11533" max="11774" width="9.125" style="23"/>
    <col min="11775" max="11775" width="4.75" style="23" customWidth="1"/>
    <col min="11776" max="11776" width="29.25" style="23" customWidth="1"/>
    <col min="11777" max="11777" width="7.125" style="23" customWidth="1"/>
    <col min="11778" max="11778" width="6" style="23" customWidth="1"/>
    <col min="11779" max="11779" width="5.25" style="23" customWidth="1"/>
    <col min="11780" max="11780" width="6.75" style="23" customWidth="1"/>
    <col min="11781" max="11781" width="5" style="23" customWidth="1"/>
    <col min="11782" max="11782" width="9.375" style="23" customWidth="1"/>
    <col min="11783" max="11783" width="11" style="23" customWidth="1"/>
    <col min="11784" max="11784" width="10.25" style="23" customWidth="1"/>
    <col min="11785" max="11785" width="10.875" style="23" customWidth="1"/>
    <col min="11786" max="11786" width="11.875" style="23" customWidth="1"/>
    <col min="11787" max="11787" width="13.125" style="23" customWidth="1"/>
    <col min="11788" max="11788" width="12.875" style="23" customWidth="1"/>
    <col min="11789" max="12030" width="9.125" style="23"/>
    <col min="12031" max="12031" width="4.75" style="23" customWidth="1"/>
    <col min="12032" max="12032" width="29.25" style="23" customWidth="1"/>
    <col min="12033" max="12033" width="7.125" style="23" customWidth="1"/>
    <col min="12034" max="12034" width="6" style="23" customWidth="1"/>
    <col min="12035" max="12035" width="5.25" style="23" customWidth="1"/>
    <col min="12036" max="12036" width="6.75" style="23" customWidth="1"/>
    <col min="12037" max="12037" width="5" style="23" customWidth="1"/>
    <col min="12038" max="12038" width="9.375" style="23" customWidth="1"/>
    <col min="12039" max="12039" width="11" style="23" customWidth="1"/>
    <col min="12040" max="12040" width="10.25" style="23" customWidth="1"/>
    <col min="12041" max="12041" width="10.875" style="23" customWidth="1"/>
    <col min="12042" max="12042" width="11.875" style="23" customWidth="1"/>
    <col min="12043" max="12043" width="13.125" style="23" customWidth="1"/>
    <col min="12044" max="12044" width="12.875" style="23" customWidth="1"/>
    <col min="12045" max="12286" width="9.125" style="23"/>
    <col min="12287" max="12287" width="4.75" style="23" customWidth="1"/>
    <col min="12288" max="12288" width="29.25" style="23" customWidth="1"/>
    <col min="12289" max="12289" width="7.125" style="23" customWidth="1"/>
    <col min="12290" max="12290" width="6" style="23" customWidth="1"/>
    <col min="12291" max="12291" width="5.25" style="23" customWidth="1"/>
    <col min="12292" max="12292" width="6.75" style="23" customWidth="1"/>
    <col min="12293" max="12293" width="5" style="23" customWidth="1"/>
    <col min="12294" max="12294" width="9.375" style="23" customWidth="1"/>
    <col min="12295" max="12295" width="11" style="23" customWidth="1"/>
    <col min="12296" max="12296" width="10.25" style="23" customWidth="1"/>
    <col min="12297" max="12297" width="10.875" style="23" customWidth="1"/>
    <col min="12298" max="12298" width="11.875" style="23" customWidth="1"/>
    <col min="12299" max="12299" width="13.125" style="23" customWidth="1"/>
    <col min="12300" max="12300" width="12.875" style="23" customWidth="1"/>
    <col min="12301" max="12542" width="9.125" style="23"/>
    <col min="12543" max="12543" width="4.75" style="23" customWidth="1"/>
    <col min="12544" max="12544" width="29.25" style="23" customWidth="1"/>
    <col min="12545" max="12545" width="7.125" style="23" customWidth="1"/>
    <col min="12546" max="12546" width="6" style="23" customWidth="1"/>
    <col min="12547" max="12547" width="5.25" style="23" customWidth="1"/>
    <col min="12548" max="12548" width="6.75" style="23" customWidth="1"/>
    <col min="12549" max="12549" width="5" style="23" customWidth="1"/>
    <col min="12550" max="12550" width="9.375" style="23" customWidth="1"/>
    <col min="12551" max="12551" width="11" style="23" customWidth="1"/>
    <col min="12552" max="12552" width="10.25" style="23" customWidth="1"/>
    <col min="12553" max="12553" width="10.875" style="23" customWidth="1"/>
    <col min="12554" max="12554" width="11.875" style="23" customWidth="1"/>
    <col min="12555" max="12555" width="13.125" style="23" customWidth="1"/>
    <col min="12556" max="12556" width="12.875" style="23" customWidth="1"/>
    <col min="12557" max="12798" width="9.125" style="23"/>
    <col min="12799" max="12799" width="4.75" style="23" customWidth="1"/>
    <col min="12800" max="12800" width="29.25" style="23" customWidth="1"/>
    <col min="12801" max="12801" width="7.125" style="23" customWidth="1"/>
    <col min="12802" max="12802" width="6" style="23" customWidth="1"/>
    <col min="12803" max="12803" width="5.25" style="23" customWidth="1"/>
    <col min="12804" max="12804" width="6.75" style="23" customWidth="1"/>
    <col min="12805" max="12805" width="5" style="23" customWidth="1"/>
    <col min="12806" max="12806" width="9.375" style="23" customWidth="1"/>
    <col min="12807" max="12807" width="11" style="23" customWidth="1"/>
    <col min="12808" max="12808" width="10.25" style="23" customWidth="1"/>
    <col min="12809" max="12809" width="10.875" style="23" customWidth="1"/>
    <col min="12810" max="12810" width="11.875" style="23" customWidth="1"/>
    <col min="12811" max="12811" width="13.125" style="23" customWidth="1"/>
    <col min="12812" max="12812" width="12.875" style="23" customWidth="1"/>
    <col min="12813" max="13054" width="9.125" style="23"/>
    <col min="13055" max="13055" width="4.75" style="23" customWidth="1"/>
    <col min="13056" max="13056" width="29.25" style="23" customWidth="1"/>
    <col min="13057" max="13057" width="7.125" style="23" customWidth="1"/>
    <col min="13058" max="13058" width="6" style="23" customWidth="1"/>
    <col min="13059" max="13059" width="5.25" style="23" customWidth="1"/>
    <col min="13060" max="13060" width="6.75" style="23" customWidth="1"/>
    <col min="13061" max="13061" width="5" style="23" customWidth="1"/>
    <col min="13062" max="13062" width="9.375" style="23" customWidth="1"/>
    <col min="13063" max="13063" width="11" style="23" customWidth="1"/>
    <col min="13064" max="13064" width="10.25" style="23" customWidth="1"/>
    <col min="13065" max="13065" width="10.875" style="23" customWidth="1"/>
    <col min="13066" max="13066" width="11.875" style="23" customWidth="1"/>
    <col min="13067" max="13067" width="13.125" style="23" customWidth="1"/>
    <col min="13068" max="13068" width="12.875" style="23" customWidth="1"/>
    <col min="13069" max="13310" width="9.125" style="23"/>
    <col min="13311" max="13311" width="4.75" style="23" customWidth="1"/>
    <col min="13312" max="13312" width="29.25" style="23" customWidth="1"/>
    <col min="13313" max="13313" width="7.125" style="23" customWidth="1"/>
    <col min="13314" max="13314" width="6" style="23" customWidth="1"/>
    <col min="13315" max="13315" width="5.25" style="23" customWidth="1"/>
    <col min="13316" max="13316" width="6.75" style="23" customWidth="1"/>
    <col min="13317" max="13317" width="5" style="23" customWidth="1"/>
    <col min="13318" max="13318" width="9.375" style="23" customWidth="1"/>
    <col min="13319" max="13319" width="11" style="23" customWidth="1"/>
    <col min="13320" max="13320" width="10.25" style="23" customWidth="1"/>
    <col min="13321" max="13321" width="10.875" style="23" customWidth="1"/>
    <col min="13322" max="13322" width="11.875" style="23" customWidth="1"/>
    <col min="13323" max="13323" width="13.125" style="23" customWidth="1"/>
    <col min="13324" max="13324" width="12.875" style="23" customWidth="1"/>
    <col min="13325" max="13566" width="9.125" style="23"/>
    <col min="13567" max="13567" width="4.75" style="23" customWidth="1"/>
    <col min="13568" max="13568" width="29.25" style="23" customWidth="1"/>
    <col min="13569" max="13569" width="7.125" style="23" customWidth="1"/>
    <col min="13570" max="13570" width="6" style="23" customWidth="1"/>
    <col min="13571" max="13571" width="5.25" style="23" customWidth="1"/>
    <col min="13572" max="13572" width="6.75" style="23" customWidth="1"/>
    <col min="13573" max="13573" width="5" style="23" customWidth="1"/>
    <col min="13574" max="13574" width="9.375" style="23" customWidth="1"/>
    <col min="13575" max="13575" width="11" style="23" customWidth="1"/>
    <col min="13576" max="13576" width="10.25" style="23" customWidth="1"/>
    <col min="13577" max="13577" width="10.875" style="23" customWidth="1"/>
    <col min="13578" max="13578" width="11.875" style="23" customWidth="1"/>
    <col min="13579" max="13579" width="13.125" style="23" customWidth="1"/>
    <col min="13580" max="13580" width="12.875" style="23" customWidth="1"/>
    <col min="13581" max="13822" width="9.125" style="23"/>
    <col min="13823" max="13823" width="4.75" style="23" customWidth="1"/>
    <col min="13824" max="13824" width="29.25" style="23" customWidth="1"/>
    <col min="13825" max="13825" width="7.125" style="23" customWidth="1"/>
    <col min="13826" max="13826" width="6" style="23" customWidth="1"/>
    <col min="13827" max="13827" width="5.25" style="23" customWidth="1"/>
    <col min="13828" max="13828" width="6.75" style="23" customWidth="1"/>
    <col min="13829" max="13829" width="5" style="23" customWidth="1"/>
    <col min="13830" max="13830" width="9.375" style="23" customWidth="1"/>
    <col min="13831" max="13831" width="11" style="23" customWidth="1"/>
    <col min="13832" max="13832" width="10.25" style="23" customWidth="1"/>
    <col min="13833" max="13833" width="10.875" style="23" customWidth="1"/>
    <col min="13834" max="13834" width="11.875" style="23" customWidth="1"/>
    <col min="13835" max="13835" width="13.125" style="23" customWidth="1"/>
    <col min="13836" max="13836" width="12.875" style="23" customWidth="1"/>
    <col min="13837" max="14078" width="9.125" style="23"/>
    <col min="14079" max="14079" width="4.75" style="23" customWidth="1"/>
    <col min="14080" max="14080" width="29.25" style="23" customWidth="1"/>
    <col min="14081" max="14081" width="7.125" style="23" customWidth="1"/>
    <col min="14082" max="14082" width="6" style="23" customWidth="1"/>
    <col min="14083" max="14083" width="5.25" style="23" customWidth="1"/>
    <col min="14084" max="14084" width="6.75" style="23" customWidth="1"/>
    <col min="14085" max="14085" width="5" style="23" customWidth="1"/>
    <col min="14086" max="14086" width="9.375" style="23" customWidth="1"/>
    <col min="14087" max="14087" width="11" style="23" customWidth="1"/>
    <col min="14088" max="14088" width="10.25" style="23" customWidth="1"/>
    <col min="14089" max="14089" width="10.875" style="23" customWidth="1"/>
    <col min="14090" max="14090" width="11.875" style="23" customWidth="1"/>
    <col min="14091" max="14091" width="13.125" style="23" customWidth="1"/>
    <col min="14092" max="14092" width="12.875" style="23" customWidth="1"/>
    <col min="14093" max="14334" width="9.125" style="23"/>
    <col min="14335" max="14335" width="4.75" style="23" customWidth="1"/>
    <col min="14336" max="14336" width="29.25" style="23" customWidth="1"/>
    <col min="14337" max="14337" width="7.125" style="23" customWidth="1"/>
    <col min="14338" max="14338" width="6" style="23" customWidth="1"/>
    <col min="14339" max="14339" width="5.25" style="23" customWidth="1"/>
    <col min="14340" max="14340" width="6.75" style="23" customWidth="1"/>
    <col min="14341" max="14341" width="5" style="23" customWidth="1"/>
    <col min="14342" max="14342" width="9.375" style="23" customWidth="1"/>
    <col min="14343" max="14343" width="11" style="23" customWidth="1"/>
    <col min="14344" max="14344" width="10.25" style="23" customWidth="1"/>
    <col min="14345" max="14345" width="10.875" style="23" customWidth="1"/>
    <col min="14346" max="14346" width="11.875" style="23" customWidth="1"/>
    <col min="14347" max="14347" width="13.125" style="23" customWidth="1"/>
    <col min="14348" max="14348" width="12.875" style="23" customWidth="1"/>
    <col min="14349" max="14590" width="9.125" style="23"/>
    <col min="14591" max="14591" width="4.75" style="23" customWidth="1"/>
    <col min="14592" max="14592" width="29.25" style="23" customWidth="1"/>
    <col min="14593" max="14593" width="7.125" style="23" customWidth="1"/>
    <col min="14594" max="14594" width="6" style="23" customWidth="1"/>
    <col min="14595" max="14595" width="5.25" style="23" customWidth="1"/>
    <col min="14596" max="14596" width="6.75" style="23" customWidth="1"/>
    <col min="14597" max="14597" width="5" style="23" customWidth="1"/>
    <col min="14598" max="14598" width="9.375" style="23" customWidth="1"/>
    <col min="14599" max="14599" width="11" style="23" customWidth="1"/>
    <col min="14600" max="14600" width="10.25" style="23" customWidth="1"/>
    <col min="14601" max="14601" width="10.875" style="23" customWidth="1"/>
    <col min="14602" max="14602" width="11.875" style="23" customWidth="1"/>
    <col min="14603" max="14603" width="13.125" style="23" customWidth="1"/>
    <col min="14604" max="14604" width="12.875" style="23" customWidth="1"/>
    <col min="14605" max="14846" width="9.125" style="23"/>
    <col min="14847" max="14847" width="4.75" style="23" customWidth="1"/>
    <col min="14848" max="14848" width="29.25" style="23" customWidth="1"/>
    <col min="14849" max="14849" width="7.125" style="23" customWidth="1"/>
    <col min="14850" max="14850" width="6" style="23" customWidth="1"/>
    <col min="14851" max="14851" width="5.25" style="23" customWidth="1"/>
    <col min="14852" max="14852" width="6.75" style="23" customWidth="1"/>
    <col min="14853" max="14853" width="5" style="23" customWidth="1"/>
    <col min="14854" max="14854" width="9.375" style="23" customWidth="1"/>
    <col min="14855" max="14855" width="11" style="23" customWidth="1"/>
    <col min="14856" max="14856" width="10.25" style="23" customWidth="1"/>
    <col min="14857" max="14857" width="10.875" style="23" customWidth="1"/>
    <col min="14858" max="14858" width="11.875" style="23" customWidth="1"/>
    <col min="14859" max="14859" width="13.125" style="23" customWidth="1"/>
    <col min="14860" max="14860" width="12.875" style="23" customWidth="1"/>
    <col min="14861" max="15102" width="9.125" style="23"/>
    <col min="15103" max="15103" width="4.75" style="23" customWidth="1"/>
    <col min="15104" max="15104" width="29.25" style="23" customWidth="1"/>
    <col min="15105" max="15105" width="7.125" style="23" customWidth="1"/>
    <col min="15106" max="15106" width="6" style="23" customWidth="1"/>
    <col min="15107" max="15107" width="5.25" style="23" customWidth="1"/>
    <col min="15108" max="15108" width="6.75" style="23" customWidth="1"/>
    <col min="15109" max="15109" width="5" style="23" customWidth="1"/>
    <col min="15110" max="15110" width="9.375" style="23" customWidth="1"/>
    <col min="15111" max="15111" width="11" style="23" customWidth="1"/>
    <col min="15112" max="15112" width="10.25" style="23" customWidth="1"/>
    <col min="15113" max="15113" width="10.875" style="23" customWidth="1"/>
    <col min="15114" max="15114" width="11.875" style="23" customWidth="1"/>
    <col min="15115" max="15115" width="13.125" style="23" customWidth="1"/>
    <col min="15116" max="15116" width="12.875" style="23" customWidth="1"/>
    <col min="15117" max="15358" width="9.125" style="23"/>
    <col min="15359" max="15359" width="4.75" style="23" customWidth="1"/>
    <col min="15360" max="15360" width="29.25" style="23" customWidth="1"/>
    <col min="15361" max="15361" width="7.125" style="23" customWidth="1"/>
    <col min="15362" max="15362" width="6" style="23" customWidth="1"/>
    <col min="15363" max="15363" width="5.25" style="23" customWidth="1"/>
    <col min="15364" max="15364" width="6.75" style="23" customWidth="1"/>
    <col min="15365" max="15365" width="5" style="23" customWidth="1"/>
    <col min="15366" max="15366" width="9.375" style="23" customWidth="1"/>
    <col min="15367" max="15367" width="11" style="23" customWidth="1"/>
    <col min="15368" max="15368" width="10.25" style="23" customWidth="1"/>
    <col min="15369" max="15369" width="10.875" style="23" customWidth="1"/>
    <col min="15370" max="15370" width="11.875" style="23" customWidth="1"/>
    <col min="15371" max="15371" width="13.125" style="23" customWidth="1"/>
    <col min="15372" max="15372" width="12.875" style="23" customWidth="1"/>
    <col min="15373" max="15614" width="9.125" style="23"/>
    <col min="15615" max="15615" width="4.75" style="23" customWidth="1"/>
    <col min="15616" max="15616" width="29.25" style="23" customWidth="1"/>
    <col min="15617" max="15617" width="7.125" style="23" customWidth="1"/>
    <col min="15618" max="15618" width="6" style="23" customWidth="1"/>
    <col min="15619" max="15619" width="5.25" style="23" customWidth="1"/>
    <col min="15620" max="15620" width="6.75" style="23" customWidth="1"/>
    <col min="15621" max="15621" width="5" style="23" customWidth="1"/>
    <col min="15622" max="15622" width="9.375" style="23" customWidth="1"/>
    <col min="15623" max="15623" width="11" style="23" customWidth="1"/>
    <col min="15624" max="15624" width="10.25" style="23" customWidth="1"/>
    <col min="15625" max="15625" width="10.875" style="23" customWidth="1"/>
    <col min="15626" max="15626" width="11.875" style="23" customWidth="1"/>
    <col min="15627" max="15627" width="13.125" style="23" customWidth="1"/>
    <col min="15628" max="15628" width="12.875" style="23" customWidth="1"/>
    <col min="15629" max="15870" width="9.125" style="23"/>
    <col min="15871" max="15871" width="4.75" style="23" customWidth="1"/>
    <col min="15872" max="15872" width="29.25" style="23" customWidth="1"/>
    <col min="15873" max="15873" width="7.125" style="23" customWidth="1"/>
    <col min="15874" max="15874" width="6" style="23" customWidth="1"/>
    <col min="15875" max="15875" width="5.25" style="23" customWidth="1"/>
    <col min="15876" max="15876" width="6.75" style="23" customWidth="1"/>
    <col min="15877" max="15877" width="5" style="23" customWidth="1"/>
    <col min="15878" max="15878" width="9.375" style="23" customWidth="1"/>
    <col min="15879" max="15879" width="11" style="23" customWidth="1"/>
    <col min="15880" max="15880" width="10.25" style="23" customWidth="1"/>
    <col min="15881" max="15881" width="10.875" style="23" customWidth="1"/>
    <col min="15882" max="15882" width="11.875" style="23" customWidth="1"/>
    <col min="15883" max="15883" width="13.125" style="23" customWidth="1"/>
    <col min="15884" max="15884" width="12.875" style="23" customWidth="1"/>
    <col min="15885" max="16126" width="9.125" style="23"/>
    <col min="16127" max="16127" width="4.75" style="23" customWidth="1"/>
    <col min="16128" max="16128" width="29.25" style="23" customWidth="1"/>
    <col min="16129" max="16129" width="7.125" style="23" customWidth="1"/>
    <col min="16130" max="16130" width="6" style="23" customWidth="1"/>
    <col min="16131" max="16131" width="5.25" style="23" customWidth="1"/>
    <col min="16132" max="16132" width="6.75" style="23" customWidth="1"/>
    <col min="16133" max="16133" width="5" style="23" customWidth="1"/>
    <col min="16134" max="16134" width="9.375" style="23" customWidth="1"/>
    <col min="16135" max="16135" width="11" style="23" customWidth="1"/>
    <col min="16136" max="16136" width="10.25" style="23" customWidth="1"/>
    <col min="16137" max="16137" width="10.875" style="23" customWidth="1"/>
    <col min="16138" max="16138" width="11.875" style="23" customWidth="1"/>
    <col min="16139" max="16139" width="13.125" style="23" customWidth="1"/>
    <col min="16140" max="16140" width="12.875" style="23" customWidth="1"/>
    <col min="16141" max="16384" width="9.125" style="23"/>
  </cols>
  <sheetData>
    <row r="1" spans="2:12" s="20" customFormat="1" ht="15.8" customHeight="1" x14ac:dyDescent="0.25">
      <c r="B1" s="3"/>
      <c r="D1" s="22"/>
      <c r="E1" s="22"/>
      <c r="F1" s="22"/>
      <c r="G1" s="22"/>
      <c r="H1" s="22"/>
      <c r="I1" s="21"/>
      <c r="J1" s="21"/>
      <c r="K1" s="301"/>
      <c r="L1" s="91"/>
    </row>
    <row r="2" spans="2:12" s="20" customFormat="1" ht="15.8" customHeight="1" x14ac:dyDescent="0.25">
      <c r="B2" s="51" t="s">
        <v>0</v>
      </c>
      <c r="D2" s="22"/>
      <c r="E2" s="22"/>
      <c r="F2" s="299"/>
      <c r="G2" s="22"/>
      <c r="H2" s="22"/>
      <c r="I2" s="21"/>
      <c r="J2" s="21"/>
      <c r="K2" s="301"/>
    </row>
    <row r="3" spans="2:12" s="20" customFormat="1" ht="15.8" customHeight="1" x14ac:dyDescent="0.25">
      <c r="B3" s="51"/>
      <c r="D3" s="22"/>
      <c r="E3" s="22"/>
      <c r="F3" s="299"/>
      <c r="G3" s="22"/>
      <c r="H3" s="22"/>
      <c r="I3" s="21"/>
      <c r="J3" s="21"/>
      <c r="K3" s="301"/>
      <c r="L3" s="301"/>
    </row>
    <row r="4" spans="2:12" s="20" customFormat="1" ht="15.8" customHeight="1" x14ac:dyDescent="0.25">
      <c r="B4" s="51" t="s">
        <v>1</v>
      </c>
      <c r="D4" s="22"/>
      <c r="E4" s="22"/>
      <c r="F4" s="299"/>
      <c r="G4" s="22"/>
      <c r="H4" s="22"/>
      <c r="I4" s="21"/>
      <c r="J4" s="21"/>
      <c r="K4" s="301"/>
      <c r="L4" s="301"/>
    </row>
    <row r="5" spans="2:12" s="20" customFormat="1" ht="15.8" customHeight="1" x14ac:dyDescent="0.25">
      <c r="B5" s="51"/>
      <c r="D5" s="22"/>
      <c r="E5" s="22"/>
      <c r="F5" s="299"/>
      <c r="G5" s="22"/>
      <c r="H5" s="22"/>
      <c r="I5" s="21"/>
      <c r="J5" s="21"/>
      <c r="K5" s="301"/>
      <c r="L5" s="301"/>
    </row>
    <row r="6" spans="2:12" s="20" customFormat="1" ht="15.8" customHeight="1" x14ac:dyDescent="0.25">
      <c r="B6" s="51"/>
      <c r="D6" s="22"/>
      <c r="E6" s="22"/>
      <c r="F6" s="299"/>
      <c r="G6" s="22"/>
      <c r="H6" s="22"/>
      <c r="I6" s="21"/>
      <c r="J6" s="21"/>
      <c r="K6" s="301"/>
      <c r="L6" s="301"/>
    </row>
    <row r="7" spans="2:12" s="20" customFormat="1" ht="15.8" customHeight="1" x14ac:dyDescent="0.25">
      <c r="B7" s="206" t="s">
        <v>1045</v>
      </c>
      <c r="C7" s="205"/>
      <c r="D7" s="22"/>
      <c r="E7" s="22"/>
      <c r="F7" s="299"/>
      <c r="G7" s="22"/>
      <c r="H7" s="22"/>
      <c r="I7" s="21"/>
      <c r="J7" s="21"/>
      <c r="K7" s="301"/>
      <c r="L7" s="301"/>
    </row>
    <row r="8" spans="2:12" ht="15.8" customHeight="1" thickBot="1" x14ac:dyDescent="0.3">
      <c r="F8" s="25"/>
    </row>
    <row r="9" spans="2:12" s="391" customFormat="1" ht="12.9" customHeight="1" x14ac:dyDescent="0.25">
      <c r="B9" s="428" t="s">
        <v>3</v>
      </c>
      <c r="C9" s="428" t="s">
        <v>4</v>
      </c>
      <c r="D9" s="428" t="s">
        <v>612</v>
      </c>
      <c r="E9" s="428" t="s">
        <v>5</v>
      </c>
      <c r="F9" s="389" t="s">
        <v>320</v>
      </c>
      <c r="G9" s="428" t="s">
        <v>134</v>
      </c>
      <c r="H9" s="428" t="s">
        <v>6</v>
      </c>
      <c r="I9" s="390" t="s">
        <v>7</v>
      </c>
      <c r="J9" s="390" t="s">
        <v>8</v>
      </c>
      <c r="K9" s="431" t="s">
        <v>9</v>
      </c>
      <c r="L9" s="431" t="s">
        <v>10</v>
      </c>
    </row>
    <row r="10" spans="2:12" s="391" customFormat="1" ht="31.6" customHeight="1" thickBot="1" x14ac:dyDescent="0.3">
      <c r="B10" s="429"/>
      <c r="C10" s="429"/>
      <c r="D10" s="429"/>
      <c r="E10" s="429"/>
      <c r="F10" s="392" t="s">
        <v>321</v>
      </c>
      <c r="G10" s="429"/>
      <c r="H10" s="429"/>
      <c r="I10" s="432" t="s">
        <v>1051</v>
      </c>
      <c r="J10" s="393" t="s">
        <v>11</v>
      </c>
      <c r="K10" s="432"/>
      <c r="L10" s="432"/>
    </row>
    <row r="11" spans="2:12" s="391" customFormat="1" ht="14.95" customHeight="1" thickBot="1" x14ac:dyDescent="0.3">
      <c r="B11" s="430"/>
      <c r="C11" s="430"/>
      <c r="D11" s="430"/>
      <c r="E11" s="430"/>
      <c r="F11" s="435" t="s">
        <v>12</v>
      </c>
      <c r="G11" s="436"/>
      <c r="H11" s="437"/>
      <c r="I11" s="434"/>
      <c r="J11" s="395"/>
      <c r="K11" s="433"/>
      <c r="L11" s="433"/>
    </row>
    <row r="12" spans="2:12" s="391" customFormat="1" ht="16.3" thickBot="1" x14ac:dyDescent="0.3">
      <c r="B12" s="396" t="s">
        <v>13</v>
      </c>
      <c r="C12" s="396" t="s">
        <v>14</v>
      </c>
      <c r="D12" s="397" t="s">
        <v>15</v>
      </c>
      <c r="E12" s="397" t="s">
        <v>16</v>
      </c>
      <c r="F12" s="398" t="s">
        <v>17</v>
      </c>
      <c r="G12" s="397" t="s">
        <v>18</v>
      </c>
      <c r="H12" s="397" t="s">
        <v>19</v>
      </c>
      <c r="I12" s="413" t="s">
        <v>20</v>
      </c>
      <c r="J12" s="414" t="s">
        <v>21</v>
      </c>
      <c r="K12" s="414" t="s">
        <v>22</v>
      </c>
      <c r="L12" s="414" t="s">
        <v>23</v>
      </c>
    </row>
    <row r="13" spans="2:12" x14ac:dyDescent="0.25">
      <c r="B13" s="28" t="s">
        <v>13</v>
      </c>
      <c r="C13" s="290" t="s">
        <v>144</v>
      </c>
      <c r="D13" s="225">
        <v>5</v>
      </c>
      <c r="E13" s="29" t="s">
        <v>324</v>
      </c>
      <c r="F13" s="262"/>
      <c r="G13" s="292"/>
      <c r="H13" s="293"/>
      <c r="I13" s="207">
        <v>0</v>
      </c>
      <c r="J13" s="207">
        <f>ROUND((I13*1.095),2)</f>
        <v>0</v>
      </c>
      <c r="K13" s="208">
        <f>D13*I13</f>
        <v>0</v>
      </c>
      <c r="L13" s="209">
        <f>D13*J13</f>
        <v>0</v>
      </c>
    </row>
    <row r="14" spans="2:12" x14ac:dyDescent="0.25">
      <c r="B14" s="32" t="s">
        <v>14</v>
      </c>
      <c r="C14" s="132" t="s">
        <v>145</v>
      </c>
      <c r="D14" s="43">
        <v>60</v>
      </c>
      <c r="E14" s="33" t="s">
        <v>324</v>
      </c>
      <c r="F14" s="265"/>
      <c r="G14" s="294"/>
      <c r="H14" s="34"/>
      <c r="I14" s="139">
        <v>0</v>
      </c>
      <c r="J14" s="139">
        <f>ROUND((I14*1.095),2)</f>
        <v>0</v>
      </c>
      <c r="K14" s="124">
        <f>D14*I14</f>
        <v>0</v>
      </c>
      <c r="L14" s="125">
        <f>D14*J14</f>
        <v>0</v>
      </c>
    </row>
    <row r="15" spans="2:12" ht="24.8" customHeight="1" x14ac:dyDescent="0.25">
      <c r="B15" s="32" t="s">
        <v>15</v>
      </c>
      <c r="C15" s="132" t="s">
        <v>146</v>
      </c>
      <c r="D15" s="43">
        <v>300</v>
      </c>
      <c r="E15" s="33" t="s">
        <v>324</v>
      </c>
      <c r="F15" s="265"/>
      <c r="G15" s="294"/>
      <c r="H15" s="34"/>
      <c r="I15" s="139">
        <v>0</v>
      </c>
      <c r="J15" s="139">
        <f t="shared" ref="J15:J16" si="0">ROUND((I15*1.095),2)</f>
        <v>0</v>
      </c>
      <c r="K15" s="124">
        <f t="shared" ref="K15:K16" si="1">D15*I15</f>
        <v>0</v>
      </c>
      <c r="L15" s="125">
        <f t="shared" ref="L15:L16" si="2">D15*J15</f>
        <v>0</v>
      </c>
    </row>
    <row r="16" spans="2:12" x14ac:dyDescent="0.25">
      <c r="B16" s="32" t="s">
        <v>16</v>
      </c>
      <c r="C16" s="132" t="s">
        <v>147</v>
      </c>
      <c r="D16" s="43">
        <v>30</v>
      </c>
      <c r="E16" s="33" t="s">
        <v>324</v>
      </c>
      <c r="F16" s="265"/>
      <c r="G16" s="294"/>
      <c r="H16" s="34"/>
      <c r="I16" s="139">
        <v>0</v>
      </c>
      <c r="J16" s="139">
        <f t="shared" si="0"/>
        <v>0</v>
      </c>
      <c r="K16" s="124">
        <f t="shared" si="1"/>
        <v>0</v>
      </c>
      <c r="L16" s="125">
        <f t="shared" si="2"/>
        <v>0</v>
      </c>
    </row>
    <row r="17" spans="2:12" x14ac:dyDescent="0.25">
      <c r="B17" s="32" t="s">
        <v>17</v>
      </c>
      <c r="C17" s="132" t="s">
        <v>148</v>
      </c>
      <c r="D17" s="43">
        <v>50</v>
      </c>
      <c r="E17" s="33" t="s">
        <v>324</v>
      </c>
      <c r="F17" s="265"/>
      <c r="G17" s="294"/>
      <c r="H17" s="34"/>
      <c r="I17" s="139">
        <v>0</v>
      </c>
      <c r="J17" s="139">
        <f t="shared" ref="J17:J80" si="3">ROUND((I17*1.095),2)</f>
        <v>0</v>
      </c>
      <c r="K17" s="124">
        <f t="shared" ref="K17:K80" si="4">D17*I17</f>
        <v>0</v>
      </c>
      <c r="L17" s="125">
        <f t="shared" ref="L17:L80" si="5">D17*J17</f>
        <v>0</v>
      </c>
    </row>
    <row r="18" spans="2:12" x14ac:dyDescent="0.25">
      <c r="B18" s="32" t="s">
        <v>18</v>
      </c>
      <c r="C18" s="132" t="s">
        <v>149</v>
      </c>
      <c r="D18" s="245">
        <v>50</v>
      </c>
      <c r="E18" s="33" t="s">
        <v>324</v>
      </c>
      <c r="F18" s="270"/>
      <c r="G18" s="294"/>
      <c r="H18" s="267"/>
      <c r="I18" s="139">
        <v>0</v>
      </c>
      <c r="J18" s="139">
        <f t="shared" si="3"/>
        <v>0</v>
      </c>
      <c r="K18" s="124">
        <f t="shared" si="4"/>
        <v>0</v>
      </c>
      <c r="L18" s="125">
        <f t="shared" si="5"/>
        <v>0</v>
      </c>
    </row>
    <row r="19" spans="2:12" ht="12.75" customHeight="1" x14ac:dyDescent="0.25">
      <c r="B19" s="32" t="s">
        <v>19</v>
      </c>
      <c r="C19" s="132" t="s">
        <v>150</v>
      </c>
      <c r="D19" s="245">
        <v>50</v>
      </c>
      <c r="E19" s="33" t="s">
        <v>324</v>
      </c>
      <c r="F19" s="270"/>
      <c r="G19" s="294"/>
      <c r="H19" s="267"/>
      <c r="I19" s="139">
        <v>0</v>
      </c>
      <c r="J19" s="139">
        <f t="shared" si="3"/>
        <v>0</v>
      </c>
      <c r="K19" s="124">
        <f t="shared" si="4"/>
        <v>0</v>
      </c>
      <c r="L19" s="125">
        <f t="shared" si="5"/>
        <v>0</v>
      </c>
    </row>
    <row r="20" spans="2:12" x14ac:dyDescent="0.25">
      <c r="B20" s="32" t="s">
        <v>20</v>
      </c>
      <c r="C20" s="132" t="s">
        <v>984</v>
      </c>
      <c r="D20" s="245">
        <v>20</v>
      </c>
      <c r="E20" s="33" t="s">
        <v>26</v>
      </c>
      <c r="F20" s="270"/>
      <c r="G20" s="294"/>
      <c r="H20" s="267"/>
      <c r="I20" s="139">
        <v>0</v>
      </c>
      <c r="J20" s="139">
        <f t="shared" si="3"/>
        <v>0</v>
      </c>
      <c r="K20" s="124">
        <f t="shared" si="4"/>
        <v>0</v>
      </c>
      <c r="L20" s="125">
        <f t="shared" si="5"/>
        <v>0</v>
      </c>
    </row>
    <row r="21" spans="2:12" x14ac:dyDescent="0.25">
      <c r="B21" s="32" t="s">
        <v>21</v>
      </c>
      <c r="C21" s="132" t="s">
        <v>985</v>
      </c>
      <c r="D21" s="245">
        <v>10</v>
      </c>
      <c r="E21" s="33" t="s">
        <v>26</v>
      </c>
      <c r="F21" s="270"/>
      <c r="G21" s="294"/>
      <c r="H21" s="267"/>
      <c r="I21" s="139">
        <v>0</v>
      </c>
      <c r="J21" s="139">
        <f t="shared" si="3"/>
        <v>0</v>
      </c>
      <c r="K21" s="124">
        <f t="shared" si="4"/>
        <v>0</v>
      </c>
      <c r="L21" s="125">
        <f t="shared" si="5"/>
        <v>0</v>
      </c>
    </row>
    <row r="22" spans="2:12" x14ac:dyDescent="0.25">
      <c r="B22" s="32" t="s">
        <v>22</v>
      </c>
      <c r="C22" s="132" t="s">
        <v>151</v>
      </c>
      <c r="D22" s="43">
        <v>80</v>
      </c>
      <c r="E22" s="33" t="s">
        <v>26</v>
      </c>
      <c r="F22" s="265"/>
      <c r="G22" s="294"/>
      <c r="H22" s="269"/>
      <c r="I22" s="139">
        <v>0</v>
      </c>
      <c r="J22" s="139">
        <f t="shared" si="3"/>
        <v>0</v>
      </c>
      <c r="K22" s="124">
        <f t="shared" si="4"/>
        <v>0</v>
      </c>
      <c r="L22" s="125">
        <f t="shared" si="5"/>
        <v>0</v>
      </c>
    </row>
    <row r="23" spans="2:12" x14ac:dyDescent="0.25">
      <c r="B23" s="32" t="s">
        <v>23</v>
      </c>
      <c r="C23" s="132" t="s">
        <v>152</v>
      </c>
      <c r="D23" s="43">
        <v>70</v>
      </c>
      <c r="E23" s="33" t="s">
        <v>26</v>
      </c>
      <c r="F23" s="265"/>
      <c r="G23" s="294"/>
      <c r="H23" s="34"/>
      <c r="I23" s="139">
        <v>0</v>
      </c>
      <c r="J23" s="139">
        <f t="shared" si="3"/>
        <v>0</v>
      </c>
      <c r="K23" s="124">
        <f t="shared" si="4"/>
        <v>0</v>
      </c>
      <c r="L23" s="125">
        <f t="shared" si="5"/>
        <v>0</v>
      </c>
    </row>
    <row r="24" spans="2:12" ht="14.95" customHeight="1" x14ac:dyDescent="0.25">
      <c r="B24" s="32" t="s">
        <v>24</v>
      </c>
      <c r="C24" s="157" t="s">
        <v>153</v>
      </c>
      <c r="D24" s="43">
        <v>70</v>
      </c>
      <c r="E24" s="33" t="s">
        <v>26</v>
      </c>
      <c r="F24" s="265"/>
      <c r="G24" s="294"/>
      <c r="H24" s="34"/>
      <c r="I24" s="139">
        <v>0</v>
      </c>
      <c r="J24" s="139">
        <f t="shared" si="3"/>
        <v>0</v>
      </c>
      <c r="K24" s="124">
        <f t="shared" si="4"/>
        <v>0</v>
      </c>
      <c r="L24" s="125">
        <f t="shared" si="5"/>
        <v>0</v>
      </c>
    </row>
    <row r="25" spans="2:12" x14ac:dyDescent="0.25">
      <c r="B25" s="32" t="s">
        <v>38</v>
      </c>
      <c r="C25" s="134" t="s">
        <v>965</v>
      </c>
      <c r="D25" s="43">
        <v>20</v>
      </c>
      <c r="E25" s="33" t="s">
        <v>324</v>
      </c>
      <c r="F25" s="265"/>
      <c r="G25" s="294"/>
      <c r="H25" s="269"/>
      <c r="I25" s="139">
        <v>0</v>
      </c>
      <c r="J25" s="139">
        <f t="shared" si="3"/>
        <v>0</v>
      </c>
      <c r="K25" s="124">
        <f t="shared" si="4"/>
        <v>0</v>
      </c>
      <c r="L25" s="125">
        <f t="shared" si="5"/>
        <v>0</v>
      </c>
    </row>
    <row r="26" spans="2:12" x14ac:dyDescent="0.25">
      <c r="B26" s="32" t="s">
        <v>40</v>
      </c>
      <c r="C26" s="132" t="s">
        <v>964</v>
      </c>
      <c r="D26" s="43">
        <v>40</v>
      </c>
      <c r="E26" s="33" t="s">
        <v>324</v>
      </c>
      <c r="F26" s="265"/>
      <c r="G26" s="294"/>
      <c r="H26" s="34"/>
      <c r="I26" s="139">
        <v>0</v>
      </c>
      <c r="J26" s="139">
        <f t="shared" si="3"/>
        <v>0</v>
      </c>
      <c r="K26" s="124">
        <f t="shared" si="4"/>
        <v>0</v>
      </c>
      <c r="L26" s="125">
        <f t="shared" si="5"/>
        <v>0</v>
      </c>
    </row>
    <row r="27" spans="2:12" x14ac:dyDescent="0.25">
      <c r="B27" s="32" t="s">
        <v>42</v>
      </c>
      <c r="C27" s="134" t="s">
        <v>154</v>
      </c>
      <c r="D27" s="43">
        <v>30</v>
      </c>
      <c r="E27" s="33" t="s">
        <v>26</v>
      </c>
      <c r="F27" s="265"/>
      <c r="G27" s="294"/>
      <c r="H27" s="34"/>
      <c r="I27" s="139">
        <v>0</v>
      </c>
      <c r="J27" s="139">
        <f t="shared" si="3"/>
        <v>0</v>
      </c>
      <c r="K27" s="124">
        <f t="shared" si="4"/>
        <v>0</v>
      </c>
      <c r="L27" s="125">
        <f t="shared" si="5"/>
        <v>0</v>
      </c>
    </row>
    <row r="28" spans="2:12" x14ac:dyDescent="0.25">
      <c r="B28" s="32" t="s">
        <v>44</v>
      </c>
      <c r="C28" s="132" t="s">
        <v>156</v>
      </c>
      <c r="D28" s="43">
        <v>10</v>
      </c>
      <c r="E28" s="33" t="s">
        <v>26</v>
      </c>
      <c r="F28" s="265"/>
      <c r="G28" s="294"/>
      <c r="H28" s="269"/>
      <c r="I28" s="139">
        <v>0</v>
      </c>
      <c r="J28" s="139">
        <f t="shared" si="3"/>
        <v>0</v>
      </c>
      <c r="K28" s="124">
        <f t="shared" si="4"/>
        <v>0</v>
      </c>
      <c r="L28" s="125">
        <f t="shared" si="5"/>
        <v>0</v>
      </c>
    </row>
    <row r="29" spans="2:12" x14ac:dyDescent="0.25">
      <c r="B29" s="32" t="s">
        <v>46</v>
      </c>
      <c r="C29" s="132" t="s">
        <v>1020</v>
      </c>
      <c r="D29" s="43">
        <v>150</v>
      </c>
      <c r="E29" s="33" t="s">
        <v>26</v>
      </c>
      <c r="F29" s="265"/>
      <c r="G29" s="294"/>
      <c r="H29" s="34"/>
      <c r="I29" s="139">
        <v>0</v>
      </c>
      <c r="J29" s="139">
        <f t="shared" si="3"/>
        <v>0</v>
      </c>
      <c r="K29" s="124">
        <f t="shared" si="4"/>
        <v>0</v>
      </c>
      <c r="L29" s="125">
        <f t="shared" si="5"/>
        <v>0</v>
      </c>
    </row>
    <row r="30" spans="2:12" x14ac:dyDescent="0.25">
      <c r="B30" s="32" t="s">
        <v>48</v>
      </c>
      <c r="C30" s="132" t="s">
        <v>1021</v>
      </c>
      <c r="D30" s="43">
        <v>1000</v>
      </c>
      <c r="E30" s="33" t="s">
        <v>26</v>
      </c>
      <c r="F30" s="265"/>
      <c r="G30" s="294"/>
      <c r="H30" s="267"/>
      <c r="I30" s="139">
        <v>0</v>
      </c>
      <c r="J30" s="139">
        <f t="shared" si="3"/>
        <v>0</v>
      </c>
      <c r="K30" s="124">
        <f t="shared" si="4"/>
        <v>0</v>
      </c>
      <c r="L30" s="125">
        <f t="shared" si="5"/>
        <v>0</v>
      </c>
    </row>
    <row r="31" spans="2:12" x14ac:dyDescent="0.25">
      <c r="B31" s="32" t="s">
        <v>50</v>
      </c>
      <c r="C31" s="132" t="s">
        <v>1022</v>
      </c>
      <c r="D31" s="43">
        <v>600</v>
      </c>
      <c r="E31" s="33" t="s">
        <v>324</v>
      </c>
      <c r="F31" s="265"/>
      <c r="G31" s="294"/>
      <c r="H31" s="267"/>
      <c r="I31" s="139">
        <v>0</v>
      </c>
      <c r="J31" s="139">
        <f t="shared" si="3"/>
        <v>0</v>
      </c>
      <c r="K31" s="124">
        <f t="shared" si="4"/>
        <v>0</v>
      </c>
      <c r="L31" s="125">
        <f t="shared" si="5"/>
        <v>0</v>
      </c>
    </row>
    <row r="32" spans="2:12" x14ac:dyDescent="0.25">
      <c r="B32" s="32" t="s">
        <v>52</v>
      </c>
      <c r="C32" s="132" t="s">
        <v>160</v>
      </c>
      <c r="D32" s="43">
        <v>70</v>
      </c>
      <c r="E32" s="33" t="s">
        <v>324</v>
      </c>
      <c r="F32" s="265"/>
      <c r="G32" s="294"/>
      <c r="H32" s="38"/>
      <c r="I32" s="139">
        <v>0</v>
      </c>
      <c r="J32" s="139">
        <f t="shared" si="3"/>
        <v>0</v>
      </c>
      <c r="K32" s="124">
        <f t="shared" si="4"/>
        <v>0</v>
      </c>
      <c r="L32" s="125">
        <f t="shared" si="5"/>
        <v>0</v>
      </c>
    </row>
    <row r="33" spans="2:12" s="39" customFormat="1" x14ac:dyDescent="0.25">
      <c r="B33" s="32" t="s">
        <v>54</v>
      </c>
      <c r="C33" s="157" t="s">
        <v>1023</v>
      </c>
      <c r="D33" s="44">
        <v>10</v>
      </c>
      <c r="E33" s="40" t="s">
        <v>324</v>
      </c>
      <c r="F33" s="295"/>
      <c r="G33" s="296"/>
      <c r="H33" s="34"/>
      <c r="I33" s="139">
        <v>0</v>
      </c>
      <c r="J33" s="139">
        <f t="shared" si="3"/>
        <v>0</v>
      </c>
      <c r="K33" s="124">
        <f t="shared" si="4"/>
        <v>0</v>
      </c>
      <c r="L33" s="125">
        <f t="shared" si="5"/>
        <v>0</v>
      </c>
    </row>
    <row r="34" spans="2:12" s="39" customFormat="1" ht="27.2" x14ac:dyDescent="0.25">
      <c r="B34" s="32" t="s">
        <v>56</v>
      </c>
      <c r="C34" s="157" t="s">
        <v>1024</v>
      </c>
      <c r="D34" s="44">
        <v>20</v>
      </c>
      <c r="E34" s="40" t="s">
        <v>324</v>
      </c>
      <c r="F34" s="295"/>
      <c r="G34" s="296"/>
      <c r="H34" s="269"/>
      <c r="I34" s="139">
        <v>0</v>
      </c>
      <c r="J34" s="139">
        <f t="shared" si="3"/>
        <v>0</v>
      </c>
      <c r="K34" s="124">
        <f t="shared" si="4"/>
        <v>0</v>
      </c>
      <c r="L34" s="125">
        <f t="shared" si="5"/>
        <v>0</v>
      </c>
    </row>
    <row r="35" spans="2:12" s="39" customFormat="1" ht="27.2" x14ac:dyDescent="0.25">
      <c r="B35" s="32" t="s">
        <v>58</v>
      </c>
      <c r="C35" s="157" t="s">
        <v>1025</v>
      </c>
      <c r="D35" s="44">
        <v>200</v>
      </c>
      <c r="E35" s="40" t="s">
        <v>324</v>
      </c>
      <c r="F35" s="295"/>
      <c r="G35" s="296"/>
      <c r="H35" s="269"/>
      <c r="I35" s="139">
        <v>0</v>
      </c>
      <c r="J35" s="139">
        <f t="shared" si="3"/>
        <v>0</v>
      </c>
      <c r="K35" s="124">
        <f t="shared" si="4"/>
        <v>0</v>
      </c>
      <c r="L35" s="125">
        <f t="shared" si="5"/>
        <v>0</v>
      </c>
    </row>
    <row r="36" spans="2:12" s="39" customFormat="1" ht="27.2" x14ac:dyDescent="0.25">
      <c r="B36" s="32" t="s">
        <v>60</v>
      </c>
      <c r="C36" s="157" t="s">
        <v>1026</v>
      </c>
      <c r="D36" s="44">
        <v>10</v>
      </c>
      <c r="E36" s="40" t="s">
        <v>324</v>
      </c>
      <c r="F36" s="295"/>
      <c r="G36" s="296"/>
      <c r="H36" s="34"/>
      <c r="I36" s="139">
        <v>0</v>
      </c>
      <c r="J36" s="139">
        <f t="shared" si="3"/>
        <v>0</v>
      </c>
      <c r="K36" s="124">
        <f t="shared" si="4"/>
        <v>0</v>
      </c>
      <c r="L36" s="125">
        <f t="shared" si="5"/>
        <v>0</v>
      </c>
    </row>
    <row r="37" spans="2:12" s="39" customFormat="1" x14ac:dyDescent="0.25">
      <c r="B37" s="32" t="s">
        <v>62</v>
      </c>
      <c r="C37" s="157" t="s">
        <v>1027</v>
      </c>
      <c r="D37" s="44">
        <v>5</v>
      </c>
      <c r="E37" s="40" t="s">
        <v>324</v>
      </c>
      <c r="F37" s="295"/>
      <c r="G37" s="296"/>
      <c r="H37" s="269"/>
      <c r="I37" s="139">
        <v>0</v>
      </c>
      <c r="J37" s="139">
        <f t="shared" si="3"/>
        <v>0</v>
      </c>
      <c r="K37" s="124">
        <f t="shared" si="4"/>
        <v>0</v>
      </c>
      <c r="L37" s="125">
        <f t="shared" si="5"/>
        <v>0</v>
      </c>
    </row>
    <row r="38" spans="2:12" s="39" customFormat="1" x14ac:dyDescent="0.25">
      <c r="B38" s="32" t="s">
        <v>64</v>
      </c>
      <c r="C38" s="157" t="s">
        <v>1028</v>
      </c>
      <c r="D38" s="44">
        <v>40</v>
      </c>
      <c r="E38" s="40" t="s">
        <v>324</v>
      </c>
      <c r="F38" s="295"/>
      <c r="G38" s="296"/>
      <c r="H38" s="269"/>
      <c r="I38" s="139">
        <v>0</v>
      </c>
      <c r="J38" s="139">
        <f t="shared" si="3"/>
        <v>0</v>
      </c>
      <c r="K38" s="124">
        <f t="shared" si="4"/>
        <v>0</v>
      </c>
      <c r="L38" s="125">
        <f t="shared" si="5"/>
        <v>0</v>
      </c>
    </row>
    <row r="39" spans="2:12" s="39" customFormat="1" ht="27.2" x14ac:dyDescent="0.25">
      <c r="B39" s="32" t="s">
        <v>66</v>
      </c>
      <c r="C39" s="157" t="s">
        <v>1029</v>
      </c>
      <c r="D39" s="44">
        <v>10</v>
      </c>
      <c r="E39" s="40" t="s">
        <v>324</v>
      </c>
      <c r="F39" s="295"/>
      <c r="G39" s="296"/>
      <c r="H39" s="34"/>
      <c r="I39" s="139">
        <v>0</v>
      </c>
      <c r="J39" s="139">
        <f t="shared" si="3"/>
        <v>0</v>
      </c>
      <c r="K39" s="124">
        <f t="shared" si="4"/>
        <v>0</v>
      </c>
      <c r="L39" s="125">
        <f t="shared" si="5"/>
        <v>0</v>
      </c>
    </row>
    <row r="40" spans="2:12" x14ac:dyDescent="0.25">
      <c r="B40" s="32" t="s">
        <v>68</v>
      </c>
      <c r="C40" s="132" t="s">
        <v>161</v>
      </c>
      <c r="D40" s="43">
        <v>10</v>
      </c>
      <c r="E40" s="33" t="s">
        <v>324</v>
      </c>
      <c r="F40" s="265"/>
      <c r="G40" s="294"/>
      <c r="H40" s="267"/>
      <c r="I40" s="139">
        <v>0</v>
      </c>
      <c r="J40" s="139">
        <f t="shared" si="3"/>
        <v>0</v>
      </c>
      <c r="K40" s="124">
        <f t="shared" si="4"/>
        <v>0</v>
      </c>
      <c r="L40" s="125">
        <f t="shared" si="5"/>
        <v>0</v>
      </c>
    </row>
    <row r="41" spans="2:12" x14ac:dyDescent="0.25">
      <c r="B41" s="32" t="s">
        <v>70</v>
      </c>
      <c r="C41" s="132" t="s">
        <v>162</v>
      </c>
      <c r="D41" s="43">
        <v>60</v>
      </c>
      <c r="E41" s="33" t="s">
        <v>26</v>
      </c>
      <c r="F41" s="265"/>
      <c r="G41" s="294"/>
      <c r="H41" s="34"/>
      <c r="I41" s="139">
        <v>0</v>
      </c>
      <c r="J41" s="139">
        <f t="shared" si="3"/>
        <v>0</v>
      </c>
      <c r="K41" s="124">
        <f t="shared" si="4"/>
        <v>0</v>
      </c>
      <c r="L41" s="125">
        <f t="shared" si="5"/>
        <v>0</v>
      </c>
    </row>
    <row r="42" spans="2:12" x14ac:dyDescent="0.25">
      <c r="B42" s="32" t="s">
        <v>72</v>
      </c>
      <c r="C42" s="132" t="s">
        <v>966</v>
      </c>
      <c r="D42" s="43">
        <v>350</v>
      </c>
      <c r="E42" s="33" t="s">
        <v>26</v>
      </c>
      <c r="F42" s="265"/>
      <c r="G42" s="294"/>
      <c r="H42" s="34"/>
      <c r="I42" s="139">
        <v>0</v>
      </c>
      <c r="J42" s="139">
        <f t="shared" si="3"/>
        <v>0</v>
      </c>
      <c r="K42" s="124">
        <f t="shared" si="4"/>
        <v>0</v>
      </c>
      <c r="L42" s="125">
        <f t="shared" si="5"/>
        <v>0</v>
      </c>
    </row>
    <row r="43" spans="2:12" x14ac:dyDescent="0.25">
      <c r="B43" s="32" t="s">
        <v>74</v>
      </c>
      <c r="C43" s="132" t="s">
        <v>163</v>
      </c>
      <c r="D43" s="43">
        <v>100</v>
      </c>
      <c r="E43" s="33" t="s">
        <v>26</v>
      </c>
      <c r="F43" s="265"/>
      <c r="G43" s="294"/>
      <c r="H43" s="34"/>
      <c r="I43" s="139">
        <v>0</v>
      </c>
      <c r="J43" s="139">
        <f t="shared" si="3"/>
        <v>0</v>
      </c>
      <c r="K43" s="124">
        <f t="shared" si="4"/>
        <v>0</v>
      </c>
      <c r="L43" s="125">
        <f t="shared" si="5"/>
        <v>0</v>
      </c>
    </row>
    <row r="44" spans="2:12" x14ac:dyDescent="0.25">
      <c r="B44" s="32" t="s">
        <v>76</v>
      </c>
      <c r="C44" s="132" t="s">
        <v>164</v>
      </c>
      <c r="D44" s="43">
        <v>500</v>
      </c>
      <c r="E44" s="33" t="s">
        <v>26</v>
      </c>
      <c r="F44" s="265"/>
      <c r="G44" s="294"/>
      <c r="H44" s="34"/>
      <c r="I44" s="139">
        <v>0</v>
      </c>
      <c r="J44" s="139">
        <f t="shared" si="3"/>
        <v>0</v>
      </c>
      <c r="K44" s="124">
        <f t="shared" si="4"/>
        <v>0</v>
      </c>
      <c r="L44" s="125">
        <f t="shared" si="5"/>
        <v>0</v>
      </c>
    </row>
    <row r="45" spans="2:12" x14ac:dyDescent="0.25">
      <c r="B45" s="32" t="s">
        <v>78</v>
      </c>
      <c r="C45" s="132" t="s">
        <v>165</v>
      </c>
      <c r="D45" s="43">
        <v>10</v>
      </c>
      <c r="E45" s="33" t="s">
        <v>26</v>
      </c>
      <c r="F45" s="265"/>
      <c r="G45" s="294"/>
      <c r="H45" s="34"/>
      <c r="I45" s="139">
        <v>0</v>
      </c>
      <c r="J45" s="139">
        <f t="shared" si="3"/>
        <v>0</v>
      </c>
      <c r="K45" s="124">
        <f t="shared" si="4"/>
        <v>0</v>
      </c>
      <c r="L45" s="125">
        <f t="shared" si="5"/>
        <v>0</v>
      </c>
    </row>
    <row r="46" spans="2:12" x14ac:dyDescent="0.25">
      <c r="B46" s="32" t="s">
        <v>80</v>
      </c>
      <c r="C46" s="132" t="s">
        <v>166</v>
      </c>
      <c r="D46" s="43">
        <v>50</v>
      </c>
      <c r="E46" s="33" t="s">
        <v>26</v>
      </c>
      <c r="F46" s="265"/>
      <c r="G46" s="294"/>
      <c r="H46" s="34"/>
      <c r="I46" s="139">
        <v>0</v>
      </c>
      <c r="J46" s="139">
        <f t="shared" si="3"/>
        <v>0</v>
      </c>
      <c r="K46" s="124">
        <f t="shared" si="4"/>
        <v>0</v>
      </c>
      <c r="L46" s="125">
        <f t="shared" si="5"/>
        <v>0</v>
      </c>
    </row>
    <row r="47" spans="2:12" x14ac:dyDescent="0.25">
      <c r="B47" s="32" t="s">
        <v>82</v>
      </c>
      <c r="C47" s="132" t="s">
        <v>167</v>
      </c>
      <c r="D47" s="43">
        <v>50</v>
      </c>
      <c r="E47" s="33" t="s">
        <v>26</v>
      </c>
      <c r="F47" s="265"/>
      <c r="G47" s="294"/>
      <c r="H47" s="34"/>
      <c r="I47" s="139">
        <v>0</v>
      </c>
      <c r="J47" s="139">
        <f t="shared" si="3"/>
        <v>0</v>
      </c>
      <c r="K47" s="124">
        <f t="shared" si="4"/>
        <v>0</v>
      </c>
      <c r="L47" s="125">
        <f t="shared" si="5"/>
        <v>0</v>
      </c>
    </row>
    <row r="48" spans="2:12" x14ac:dyDescent="0.25">
      <c r="B48" s="32" t="s">
        <v>84</v>
      </c>
      <c r="C48" s="132" t="s">
        <v>168</v>
      </c>
      <c r="D48" s="43">
        <v>100</v>
      </c>
      <c r="E48" s="33" t="s">
        <v>26</v>
      </c>
      <c r="F48" s="265"/>
      <c r="G48" s="294"/>
      <c r="H48" s="34"/>
      <c r="I48" s="139">
        <v>0</v>
      </c>
      <c r="J48" s="139">
        <f t="shared" si="3"/>
        <v>0</v>
      </c>
      <c r="K48" s="124">
        <f t="shared" si="4"/>
        <v>0</v>
      </c>
      <c r="L48" s="125">
        <f t="shared" si="5"/>
        <v>0</v>
      </c>
    </row>
    <row r="49" spans="2:13" x14ac:dyDescent="0.25">
      <c r="B49" s="32" t="s">
        <v>86</v>
      </c>
      <c r="C49" s="134" t="s">
        <v>169</v>
      </c>
      <c r="D49" s="43">
        <v>50</v>
      </c>
      <c r="E49" s="33" t="s">
        <v>26</v>
      </c>
      <c r="F49" s="265"/>
      <c r="G49" s="294"/>
      <c r="H49" s="34"/>
      <c r="I49" s="139">
        <v>0</v>
      </c>
      <c r="J49" s="139">
        <f t="shared" si="3"/>
        <v>0</v>
      </c>
      <c r="K49" s="124">
        <f t="shared" si="4"/>
        <v>0</v>
      </c>
      <c r="L49" s="125">
        <f t="shared" si="5"/>
        <v>0</v>
      </c>
      <c r="M49" s="41"/>
    </row>
    <row r="50" spans="2:13" x14ac:dyDescent="0.25">
      <c r="B50" s="32" t="s">
        <v>88</v>
      </c>
      <c r="C50" s="132" t="s">
        <v>170</v>
      </c>
      <c r="D50" s="43">
        <v>13</v>
      </c>
      <c r="E50" s="33" t="s">
        <v>26</v>
      </c>
      <c r="F50" s="265"/>
      <c r="G50" s="294"/>
      <c r="H50" s="34"/>
      <c r="I50" s="139">
        <v>0</v>
      </c>
      <c r="J50" s="139">
        <f t="shared" si="3"/>
        <v>0</v>
      </c>
      <c r="K50" s="124">
        <f t="shared" si="4"/>
        <v>0</v>
      </c>
      <c r="L50" s="125">
        <f t="shared" si="5"/>
        <v>0</v>
      </c>
      <c r="M50" s="41"/>
    </row>
    <row r="51" spans="2:13" x14ac:dyDescent="0.25">
      <c r="B51" s="32" t="s">
        <v>90</v>
      </c>
      <c r="C51" s="132" t="s">
        <v>171</v>
      </c>
      <c r="D51" s="43">
        <v>150</v>
      </c>
      <c r="E51" s="33" t="s">
        <v>26</v>
      </c>
      <c r="F51" s="265"/>
      <c r="G51" s="294"/>
      <c r="H51" s="34"/>
      <c r="I51" s="139">
        <v>0</v>
      </c>
      <c r="J51" s="139">
        <f t="shared" si="3"/>
        <v>0</v>
      </c>
      <c r="K51" s="124">
        <f t="shared" si="4"/>
        <v>0</v>
      </c>
      <c r="L51" s="125">
        <f t="shared" si="5"/>
        <v>0</v>
      </c>
    </row>
    <row r="52" spans="2:13" x14ac:dyDescent="0.25">
      <c r="B52" s="32" t="s">
        <v>92</v>
      </c>
      <c r="C52" s="132" t="s">
        <v>172</v>
      </c>
      <c r="D52" s="43">
        <v>100</v>
      </c>
      <c r="E52" s="33" t="s">
        <v>26</v>
      </c>
      <c r="F52" s="265"/>
      <c r="G52" s="294"/>
      <c r="H52" s="269"/>
      <c r="I52" s="139">
        <v>0</v>
      </c>
      <c r="J52" s="139">
        <f t="shared" si="3"/>
        <v>0</v>
      </c>
      <c r="K52" s="124">
        <f t="shared" si="4"/>
        <v>0</v>
      </c>
      <c r="L52" s="125">
        <f t="shared" si="5"/>
        <v>0</v>
      </c>
      <c r="M52" s="41"/>
    </row>
    <row r="53" spans="2:13" x14ac:dyDescent="0.25">
      <c r="B53" s="32" t="s">
        <v>94</v>
      </c>
      <c r="C53" s="132" t="s">
        <v>174</v>
      </c>
      <c r="D53" s="43">
        <v>500</v>
      </c>
      <c r="E53" s="33" t="s">
        <v>324</v>
      </c>
      <c r="F53" s="265"/>
      <c r="G53" s="294"/>
      <c r="H53" s="34"/>
      <c r="I53" s="139">
        <v>0</v>
      </c>
      <c r="J53" s="139">
        <f t="shared" si="3"/>
        <v>0</v>
      </c>
      <c r="K53" s="124">
        <f t="shared" si="4"/>
        <v>0</v>
      </c>
      <c r="L53" s="125">
        <f t="shared" si="5"/>
        <v>0</v>
      </c>
      <c r="M53" s="41"/>
    </row>
    <row r="54" spans="2:13" x14ac:dyDescent="0.25">
      <c r="B54" s="32" t="s">
        <v>96</v>
      </c>
      <c r="C54" s="134" t="s">
        <v>175</v>
      </c>
      <c r="D54" s="43">
        <v>400</v>
      </c>
      <c r="E54" s="33" t="s">
        <v>324</v>
      </c>
      <c r="F54" s="265"/>
      <c r="G54" s="294"/>
      <c r="H54" s="34"/>
      <c r="I54" s="139">
        <v>0</v>
      </c>
      <c r="J54" s="139">
        <f t="shared" si="3"/>
        <v>0</v>
      </c>
      <c r="K54" s="124">
        <f t="shared" si="4"/>
        <v>0</v>
      </c>
      <c r="L54" s="125">
        <f t="shared" si="5"/>
        <v>0</v>
      </c>
      <c r="M54" s="41"/>
    </row>
    <row r="55" spans="2:13" x14ac:dyDescent="0.25">
      <c r="B55" s="42" t="s">
        <v>98</v>
      </c>
      <c r="C55" s="132" t="s">
        <v>176</v>
      </c>
      <c r="D55" s="44">
        <v>10</v>
      </c>
      <c r="E55" s="40" t="s">
        <v>26</v>
      </c>
      <c r="F55" s="265"/>
      <c r="G55" s="294"/>
      <c r="H55" s="267"/>
      <c r="I55" s="139">
        <v>0</v>
      </c>
      <c r="J55" s="139">
        <f t="shared" si="3"/>
        <v>0</v>
      </c>
      <c r="K55" s="124">
        <f t="shared" si="4"/>
        <v>0</v>
      </c>
      <c r="L55" s="125">
        <f t="shared" si="5"/>
        <v>0</v>
      </c>
      <c r="M55" s="41"/>
    </row>
    <row r="56" spans="2:13" x14ac:dyDescent="0.25">
      <c r="B56" s="32" t="s">
        <v>100</v>
      </c>
      <c r="C56" s="134" t="s">
        <v>177</v>
      </c>
      <c r="D56" s="44">
        <v>50</v>
      </c>
      <c r="E56" s="40" t="s">
        <v>26</v>
      </c>
      <c r="F56" s="265"/>
      <c r="G56" s="294"/>
      <c r="H56" s="267"/>
      <c r="I56" s="139">
        <v>0</v>
      </c>
      <c r="J56" s="139">
        <f t="shared" si="3"/>
        <v>0</v>
      </c>
      <c r="K56" s="124">
        <f t="shared" si="4"/>
        <v>0</v>
      </c>
      <c r="L56" s="125">
        <f t="shared" si="5"/>
        <v>0</v>
      </c>
      <c r="M56" s="41"/>
    </row>
    <row r="57" spans="2:13" x14ac:dyDescent="0.25">
      <c r="B57" s="32" t="s">
        <v>102</v>
      </c>
      <c r="C57" s="134" t="s">
        <v>178</v>
      </c>
      <c r="D57" s="44">
        <v>100</v>
      </c>
      <c r="E57" s="40" t="s">
        <v>26</v>
      </c>
      <c r="F57" s="265"/>
      <c r="G57" s="294"/>
      <c r="H57" s="267"/>
      <c r="I57" s="139">
        <v>0</v>
      </c>
      <c r="J57" s="139">
        <f t="shared" si="3"/>
        <v>0</v>
      </c>
      <c r="K57" s="124">
        <f t="shared" si="4"/>
        <v>0</v>
      </c>
      <c r="L57" s="125">
        <f t="shared" si="5"/>
        <v>0</v>
      </c>
      <c r="M57" s="41"/>
    </row>
    <row r="58" spans="2:13" x14ac:dyDescent="0.25">
      <c r="B58" s="32" t="s">
        <v>104</v>
      </c>
      <c r="C58" s="134" t="s">
        <v>179</v>
      </c>
      <c r="D58" s="44">
        <v>50</v>
      </c>
      <c r="E58" s="40" t="s">
        <v>26</v>
      </c>
      <c r="F58" s="265"/>
      <c r="G58" s="294"/>
      <c r="H58" s="267"/>
      <c r="I58" s="139">
        <v>0</v>
      </c>
      <c r="J58" s="139">
        <f t="shared" si="3"/>
        <v>0</v>
      </c>
      <c r="K58" s="124">
        <f t="shared" si="4"/>
        <v>0</v>
      </c>
      <c r="L58" s="125">
        <f t="shared" si="5"/>
        <v>0</v>
      </c>
      <c r="M58" s="41"/>
    </row>
    <row r="59" spans="2:13" x14ac:dyDescent="0.25">
      <c r="B59" s="32" t="s">
        <v>106</v>
      </c>
      <c r="C59" s="134" t="s">
        <v>180</v>
      </c>
      <c r="D59" s="44">
        <v>50</v>
      </c>
      <c r="E59" s="40" t="s">
        <v>26</v>
      </c>
      <c r="F59" s="265"/>
      <c r="G59" s="294"/>
      <c r="H59" s="267"/>
      <c r="I59" s="139">
        <v>0</v>
      </c>
      <c r="J59" s="139">
        <f t="shared" si="3"/>
        <v>0</v>
      </c>
      <c r="K59" s="124">
        <f t="shared" si="4"/>
        <v>0</v>
      </c>
      <c r="L59" s="125">
        <f t="shared" si="5"/>
        <v>0</v>
      </c>
      <c r="M59" s="41"/>
    </row>
    <row r="60" spans="2:13" x14ac:dyDescent="0.25">
      <c r="B60" s="32" t="s">
        <v>108</v>
      </c>
      <c r="C60" s="134" t="s">
        <v>181</v>
      </c>
      <c r="D60" s="44">
        <v>100</v>
      </c>
      <c r="E60" s="40" t="s">
        <v>26</v>
      </c>
      <c r="F60" s="265"/>
      <c r="G60" s="294"/>
      <c r="H60" s="267"/>
      <c r="I60" s="139">
        <v>0</v>
      </c>
      <c r="J60" s="139">
        <f t="shared" si="3"/>
        <v>0</v>
      </c>
      <c r="K60" s="124">
        <f t="shared" si="4"/>
        <v>0</v>
      </c>
      <c r="L60" s="125">
        <f t="shared" si="5"/>
        <v>0</v>
      </c>
      <c r="M60" s="41"/>
    </row>
    <row r="61" spans="2:13" x14ac:dyDescent="0.25">
      <c r="B61" s="32" t="s">
        <v>110</v>
      </c>
      <c r="C61" s="134" t="s">
        <v>182</v>
      </c>
      <c r="D61" s="44">
        <v>100</v>
      </c>
      <c r="E61" s="40" t="s">
        <v>26</v>
      </c>
      <c r="F61" s="265"/>
      <c r="G61" s="294"/>
      <c r="H61" s="267"/>
      <c r="I61" s="139">
        <v>0</v>
      </c>
      <c r="J61" s="139">
        <f t="shared" si="3"/>
        <v>0</v>
      </c>
      <c r="K61" s="124">
        <f t="shared" si="4"/>
        <v>0</v>
      </c>
      <c r="L61" s="125">
        <f t="shared" si="5"/>
        <v>0</v>
      </c>
      <c r="M61" s="41"/>
    </row>
    <row r="62" spans="2:13" x14ac:dyDescent="0.25">
      <c r="B62" s="32" t="s">
        <v>112</v>
      </c>
      <c r="C62" s="132" t="s">
        <v>183</v>
      </c>
      <c r="D62" s="43">
        <v>4000</v>
      </c>
      <c r="E62" s="33" t="s">
        <v>26</v>
      </c>
      <c r="F62" s="265"/>
      <c r="G62" s="294"/>
      <c r="H62" s="34"/>
      <c r="I62" s="139">
        <v>0</v>
      </c>
      <c r="J62" s="139">
        <f t="shared" si="3"/>
        <v>0</v>
      </c>
      <c r="K62" s="124">
        <f t="shared" si="4"/>
        <v>0</v>
      </c>
      <c r="L62" s="125">
        <f t="shared" si="5"/>
        <v>0</v>
      </c>
    </row>
    <row r="63" spans="2:13" x14ac:dyDescent="0.25">
      <c r="B63" s="32" t="s">
        <v>114</v>
      </c>
      <c r="C63" s="132" t="s">
        <v>184</v>
      </c>
      <c r="D63" s="43">
        <v>9000</v>
      </c>
      <c r="E63" s="33" t="s">
        <v>26</v>
      </c>
      <c r="F63" s="265"/>
      <c r="G63" s="294"/>
      <c r="H63" s="267"/>
      <c r="I63" s="139">
        <v>0</v>
      </c>
      <c r="J63" s="139">
        <f t="shared" si="3"/>
        <v>0</v>
      </c>
      <c r="K63" s="124">
        <f t="shared" si="4"/>
        <v>0</v>
      </c>
      <c r="L63" s="125">
        <f t="shared" si="5"/>
        <v>0</v>
      </c>
    </row>
    <row r="64" spans="2:13" x14ac:dyDescent="0.25">
      <c r="B64" s="32" t="s">
        <v>116</v>
      </c>
      <c r="C64" s="291" t="s">
        <v>185</v>
      </c>
      <c r="D64" s="46">
        <v>5</v>
      </c>
      <c r="E64" s="45" t="s">
        <v>26</v>
      </c>
      <c r="F64" s="265"/>
      <c r="G64" s="294"/>
      <c r="H64" s="34"/>
      <c r="I64" s="139">
        <v>0</v>
      </c>
      <c r="J64" s="139">
        <f t="shared" si="3"/>
        <v>0</v>
      </c>
      <c r="K64" s="124">
        <f t="shared" si="4"/>
        <v>0</v>
      </c>
      <c r="L64" s="125">
        <f t="shared" si="5"/>
        <v>0</v>
      </c>
    </row>
    <row r="65" spans="2:13" x14ac:dyDescent="0.25">
      <c r="B65" s="32" t="s">
        <v>118</v>
      </c>
      <c r="C65" s="291" t="s">
        <v>186</v>
      </c>
      <c r="D65" s="46">
        <v>60</v>
      </c>
      <c r="E65" s="45" t="s">
        <v>26</v>
      </c>
      <c r="F65" s="265"/>
      <c r="G65" s="294"/>
      <c r="H65" s="34"/>
      <c r="I65" s="139">
        <v>0</v>
      </c>
      <c r="J65" s="139">
        <f t="shared" si="3"/>
        <v>0</v>
      </c>
      <c r="K65" s="124">
        <f t="shared" si="4"/>
        <v>0</v>
      </c>
      <c r="L65" s="125">
        <f t="shared" si="5"/>
        <v>0</v>
      </c>
    </row>
    <row r="66" spans="2:13" x14ac:dyDescent="0.25">
      <c r="B66" s="32" t="s">
        <v>120</v>
      </c>
      <c r="C66" s="291" t="s">
        <v>187</v>
      </c>
      <c r="D66" s="46">
        <v>350</v>
      </c>
      <c r="E66" s="45" t="s">
        <v>26</v>
      </c>
      <c r="F66" s="265"/>
      <c r="G66" s="294"/>
      <c r="H66" s="267"/>
      <c r="I66" s="139">
        <v>0</v>
      </c>
      <c r="J66" s="139">
        <f t="shared" si="3"/>
        <v>0</v>
      </c>
      <c r="K66" s="124">
        <f t="shared" si="4"/>
        <v>0</v>
      </c>
      <c r="L66" s="125">
        <f t="shared" si="5"/>
        <v>0</v>
      </c>
    </row>
    <row r="67" spans="2:13" x14ac:dyDescent="0.25">
      <c r="B67" s="32" t="s">
        <v>122</v>
      </c>
      <c r="C67" s="132" t="s">
        <v>188</v>
      </c>
      <c r="D67" s="43">
        <v>500</v>
      </c>
      <c r="E67" s="33" t="s">
        <v>26</v>
      </c>
      <c r="F67" s="265"/>
      <c r="G67" s="294"/>
      <c r="H67" s="267"/>
      <c r="I67" s="139">
        <v>0</v>
      </c>
      <c r="J67" s="139">
        <f t="shared" si="3"/>
        <v>0</v>
      </c>
      <c r="K67" s="124">
        <f t="shared" si="4"/>
        <v>0</v>
      </c>
      <c r="L67" s="125">
        <f t="shared" si="5"/>
        <v>0</v>
      </c>
    </row>
    <row r="68" spans="2:13" x14ac:dyDescent="0.25">
      <c r="B68" s="32" t="s">
        <v>124</v>
      </c>
      <c r="C68" s="291" t="s">
        <v>189</v>
      </c>
      <c r="D68" s="46">
        <v>100</v>
      </c>
      <c r="E68" s="45" t="s">
        <v>26</v>
      </c>
      <c r="F68" s="268"/>
      <c r="G68" s="294"/>
      <c r="H68" s="34"/>
      <c r="I68" s="139">
        <v>0</v>
      </c>
      <c r="J68" s="139">
        <f t="shared" si="3"/>
        <v>0</v>
      </c>
      <c r="K68" s="124">
        <f t="shared" si="4"/>
        <v>0</v>
      </c>
      <c r="L68" s="125">
        <f t="shared" si="5"/>
        <v>0</v>
      </c>
    </row>
    <row r="69" spans="2:13" x14ac:dyDescent="0.25">
      <c r="B69" s="32" t="s">
        <v>126</v>
      </c>
      <c r="C69" s="132" t="s">
        <v>192</v>
      </c>
      <c r="D69" s="43">
        <v>100</v>
      </c>
      <c r="E69" s="33" t="s">
        <v>26</v>
      </c>
      <c r="F69" s="265"/>
      <c r="G69" s="294"/>
      <c r="H69" s="269"/>
      <c r="I69" s="139">
        <v>0</v>
      </c>
      <c r="J69" s="139">
        <f t="shared" si="3"/>
        <v>0</v>
      </c>
      <c r="K69" s="124">
        <f t="shared" si="4"/>
        <v>0</v>
      </c>
      <c r="L69" s="125">
        <f t="shared" si="5"/>
        <v>0</v>
      </c>
    </row>
    <row r="70" spans="2:13" x14ac:dyDescent="0.25">
      <c r="B70" s="32" t="s">
        <v>128</v>
      </c>
      <c r="C70" s="132" t="s">
        <v>194</v>
      </c>
      <c r="D70" s="43">
        <v>300</v>
      </c>
      <c r="E70" s="33" t="s">
        <v>26</v>
      </c>
      <c r="F70" s="265"/>
      <c r="G70" s="294"/>
      <c r="H70" s="267"/>
      <c r="I70" s="139">
        <v>0</v>
      </c>
      <c r="J70" s="139">
        <f t="shared" si="3"/>
        <v>0</v>
      </c>
      <c r="K70" s="124">
        <f t="shared" si="4"/>
        <v>0</v>
      </c>
      <c r="L70" s="125">
        <f t="shared" si="5"/>
        <v>0</v>
      </c>
    </row>
    <row r="71" spans="2:13" x14ac:dyDescent="0.25">
      <c r="B71" s="32" t="s">
        <v>315</v>
      </c>
      <c r="C71" s="132" t="s">
        <v>1030</v>
      </c>
      <c r="D71" s="43">
        <v>10</v>
      </c>
      <c r="E71" s="33" t="s">
        <v>26</v>
      </c>
      <c r="F71" s="265"/>
      <c r="G71" s="294"/>
      <c r="H71" s="34"/>
      <c r="I71" s="139">
        <v>0</v>
      </c>
      <c r="J71" s="139">
        <f t="shared" si="3"/>
        <v>0</v>
      </c>
      <c r="K71" s="124">
        <f t="shared" si="4"/>
        <v>0</v>
      </c>
      <c r="L71" s="125">
        <f t="shared" si="5"/>
        <v>0</v>
      </c>
    </row>
    <row r="72" spans="2:13" x14ac:dyDescent="0.25">
      <c r="B72" s="32" t="s">
        <v>317</v>
      </c>
      <c r="C72" s="132" t="s">
        <v>1031</v>
      </c>
      <c r="D72" s="43">
        <v>10</v>
      </c>
      <c r="E72" s="33" t="s">
        <v>26</v>
      </c>
      <c r="F72" s="265"/>
      <c r="G72" s="294"/>
      <c r="H72" s="34"/>
      <c r="I72" s="139">
        <v>0</v>
      </c>
      <c r="J72" s="139">
        <f t="shared" si="3"/>
        <v>0</v>
      </c>
      <c r="K72" s="124">
        <f t="shared" si="4"/>
        <v>0</v>
      </c>
      <c r="L72" s="125">
        <f t="shared" si="5"/>
        <v>0</v>
      </c>
    </row>
    <row r="73" spans="2:13" x14ac:dyDescent="0.25">
      <c r="B73" s="32" t="s">
        <v>191</v>
      </c>
      <c r="C73" s="132" t="s">
        <v>1039</v>
      </c>
      <c r="D73" s="43">
        <v>40</v>
      </c>
      <c r="E73" s="33" t="s">
        <v>324</v>
      </c>
      <c r="F73" s="265"/>
      <c r="G73" s="294"/>
      <c r="H73" s="269"/>
      <c r="I73" s="139">
        <v>0</v>
      </c>
      <c r="J73" s="139">
        <f t="shared" si="3"/>
        <v>0</v>
      </c>
      <c r="K73" s="124">
        <f t="shared" si="4"/>
        <v>0</v>
      </c>
      <c r="L73" s="125">
        <f t="shared" si="5"/>
        <v>0</v>
      </c>
    </row>
    <row r="74" spans="2:13" x14ac:dyDescent="0.25">
      <c r="B74" s="32" t="s">
        <v>193</v>
      </c>
      <c r="C74" s="132" t="s">
        <v>1040</v>
      </c>
      <c r="D74" s="43">
        <v>30</v>
      </c>
      <c r="E74" s="33" t="s">
        <v>324</v>
      </c>
      <c r="F74" s="265"/>
      <c r="G74" s="294"/>
      <c r="H74" s="269"/>
      <c r="I74" s="139">
        <v>0</v>
      </c>
      <c r="J74" s="139">
        <f t="shared" si="3"/>
        <v>0</v>
      </c>
      <c r="K74" s="124">
        <f t="shared" si="4"/>
        <v>0</v>
      </c>
      <c r="L74" s="125">
        <f t="shared" si="5"/>
        <v>0</v>
      </c>
    </row>
    <row r="75" spans="2:13" x14ac:dyDescent="0.25">
      <c r="B75" s="32" t="s">
        <v>236</v>
      </c>
      <c r="C75" s="132" t="s">
        <v>1041</v>
      </c>
      <c r="D75" s="43">
        <v>10</v>
      </c>
      <c r="E75" s="33" t="s">
        <v>324</v>
      </c>
      <c r="F75" s="265"/>
      <c r="G75" s="294"/>
      <c r="H75" s="269"/>
      <c r="I75" s="139">
        <v>0</v>
      </c>
      <c r="J75" s="139">
        <f t="shared" si="3"/>
        <v>0</v>
      </c>
      <c r="K75" s="124">
        <f t="shared" si="4"/>
        <v>0</v>
      </c>
      <c r="L75" s="125">
        <f t="shared" si="5"/>
        <v>0</v>
      </c>
      <c r="M75" s="41"/>
    </row>
    <row r="76" spans="2:13" x14ac:dyDescent="0.25">
      <c r="B76" s="32" t="s">
        <v>238</v>
      </c>
      <c r="C76" s="134" t="s">
        <v>1042</v>
      </c>
      <c r="D76" s="43">
        <v>40</v>
      </c>
      <c r="E76" s="33" t="s">
        <v>26</v>
      </c>
      <c r="F76" s="265"/>
      <c r="G76" s="294"/>
      <c r="H76" s="34"/>
      <c r="I76" s="139">
        <v>0</v>
      </c>
      <c r="J76" s="139">
        <f t="shared" si="3"/>
        <v>0</v>
      </c>
      <c r="K76" s="124">
        <f t="shared" si="4"/>
        <v>0</v>
      </c>
      <c r="L76" s="125">
        <f t="shared" si="5"/>
        <v>0</v>
      </c>
    </row>
    <row r="77" spans="2:13" x14ac:dyDescent="0.25">
      <c r="B77" s="32" t="s">
        <v>195</v>
      </c>
      <c r="C77" s="134" t="s">
        <v>1032</v>
      </c>
      <c r="D77" s="43">
        <v>100</v>
      </c>
      <c r="E77" s="33" t="s">
        <v>324</v>
      </c>
      <c r="F77" s="265"/>
      <c r="G77" s="294"/>
      <c r="H77" s="34"/>
      <c r="I77" s="139">
        <v>0</v>
      </c>
      <c r="J77" s="139">
        <f t="shared" si="3"/>
        <v>0</v>
      </c>
      <c r="K77" s="124">
        <f t="shared" si="4"/>
        <v>0</v>
      </c>
      <c r="L77" s="125">
        <f t="shared" si="5"/>
        <v>0</v>
      </c>
      <c r="M77" s="41"/>
    </row>
    <row r="78" spans="2:13" x14ac:dyDescent="0.25">
      <c r="B78" s="32" t="s">
        <v>196</v>
      </c>
      <c r="C78" s="134" t="s">
        <v>1033</v>
      </c>
      <c r="D78" s="43">
        <v>100</v>
      </c>
      <c r="E78" s="33" t="s">
        <v>324</v>
      </c>
      <c r="F78" s="265"/>
      <c r="G78" s="294"/>
      <c r="H78" s="34"/>
      <c r="I78" s="139">
        <v>0</v>
      </c>
      <c r="J78" s="139">
        <f t="shared" si="3"/>
        <v>0</v>
      </c>
      <c r="K78" s="124">
        <f t="shared" si="4"/>
        <v>0</v>
      </c>
      <c r="L78" s="125">
        <f t="shared" si="5"/>
        <v>0</v>
      </c>
      <c r="M78" s="41"/>
    </row>
    <row r="79" spans="2:13" x14ac:dyDescent="0.25">
      <c r="B79" s="32" t="s">
        <v>159</v>
      </c>
      <c r="C79" s="132" t="s">
        <v>207</v>
      </c>
      <c r="D79" s="43">
        <v>3500</v>
      </c>
      <c r="E79" s="33" t="s">
        <v>324</v>
      </c>
      <c r="F79" s="265"/>
      <c r="G79" s="294"/>
      <c r="H79" s="269"/>
      <c r="I79" s="139">
        <v>0</v>
      </c>
      <c r="J79" s="139">
        <f t="shared" si="3"/>
        <v>0</v>
      </c>
      <c r="K79" s="124">
        <f t="shared" si="4"/>
        <v>0</v>
      </c>
      <c r="L79" s="125">
        <f t="shared" si="5"/>
        <v>0</v>
      </c>
    </row>
    <row r="80" spans="2:13" x14ac:dyDescent="0.25">
      <c r="B80" s="32" t="s">
        <v>197</v>
      </c>
      <c r="C80" s="132" t="s">
        <v>210</v>
      </c>
      <c r="D80" s="43">
        <v>50</v>
      </c>
      <c r="E80" s="33" t="s">
        <v>324</v>
      </c>
      <c r="F80" s="265"/>
      <c r="G80" s="294"/>
      <c r="H80" s="34"/>
      <c r="I80" s="139">
        <v>0</v>
      </c>
      <c r="J80" s="139">
        <f t="shared" si="3"/>
        <v>0</v>
      </c>
      <c r="K80" s="124">
        <f t="shared" si="4"/>
        <v>0</v>
      </c>
      <c r="L80" s="125">
        <f t="shared" si="5"/>
        <v>0</v>
      </c>
    </row>
    <row r="81" spans="2:12" x14ac:dyDescent="0.25">
      <c r="B81" s="32" t="s">
        <v>198</v>
      </c>
      <c r="C81" s="132" t="s">
        <v>212</v>
      </c>
      <c r="D81" s="43">
        <v>50</v>
      </c>
      <c r="E81" s="33" t="s">
        <v>324</v>
      </c>
      <c r="F81" s="265"/>
      <c r="G81" s="294"/>
      <c r="H81" s="34"/>
      <c r="I81" s="139">
        <v>0</v>
      </c>
      <c r="J81" s="139">
        <f t="shared" ref="J81:J143" si="6">ROUND((I81*1.095),2)</f>
        <v>0</v>
      </c>
      <c r="K81" s="124">
        <f t="shared" ref="K81:K143" si="7">D81*I81</f>
        <v>0</v>
      </c>
      <c r="L81" s="125">
        <f t="shared" ref="L81:L143" si="8">D81*J81</f>
        <v>0</v>
      </c>
    </row>
    <row r="82" spans="2:12" x14ac:dyDescent="0.25">
      <c r="B82" s="32" t="s">
        <v>199</v>
      </c>
      <c r="C82" s="134" t="s">
        <v>215</v>
      </c>
      <c r="D82" s="245">
        <v>100</v>
      </c>
      <c r="E82" s="35" t="s">
        <v>26</v>
      </c>
      <c r="F82" s="265"/>
      <c r="G82" s="294"/>
      <c r="H82" s="34"/>
      <c r="I82" s="139">
        <v>0</v>
      </c>
      <c r="J82" s="139">
        <f t="shared" si="6"/>
        <v>0</v>
      </c>
      <c r="K82" s="124">
        <f t="shared" si="7"/>
        <v>0</v>
      </c>
      <c r="L82" s="125">
        <f t="shared" si="8"/>
        <v>0</v>
      </c>
    </row>
    <row r="83" spans="2:12" x14ac:dyDescent="0.25">
      <c r="B83" s="32" t="s">
        <v>200</v>
      </c>
      <c r="C83" s="132" t="s">
        <v>1034</v>
      </c>
      <c r="D83" s="43">
        <v>20</v>
      </c>
      <c r="E83" s="33" t="s">
        <v>26</v>
      </c>
      <c r="F83" s="265"/>
      <c r="G83" s="294"/>
      <c r="H83" s="34"/>
      <c r="I83" s="139">
        <v>0</v>
      </c>
      <c r="J83" s="139">
        <f t="shared" si="6"/>
        <v>0</v>
      </c>
      <c r="K83" s="124">
        <f t="shared" si="7"/>
        <v>0</v>
      </c>
      <c r="L83" s="125">
        <f t="shared" si="8"/>
        <v>0</v>
      </c>
    </row>
    <row r="84" spans="2:12" x14ac:dyDescent="0.25">
      <c r="B84" s="32" t="s">
        <v>201</v>
      </c>
      <c r="C84" s="132" t="s">
        <v>217</v>
      </c>
      <c r="D84" s="43">
        <v>100</v>
      </c>
      <c r="E84" s="33" t="s">
        <v>26</v>
      </c>
      <c r="F84" s="265"/>
      <c r="G84" s="294"/>
      <c r="H84" s="267"/>
      <c r="I84" s="139">
        <v>0</v>
      </c>
      <c r="J84" s="139">
        <f t="shared" si="6"/>
        <v>0</v>
      </c>
      <c r="K84" s="124">
        <f t="shared" si="7"/>
        <v>0</v>
      </c>
      <c r="L84" s="125">
        <f t="shared" si="8"/>
        <v>0</v>
      </c>
    </row>
    <row r="85" spans="2:12" x14ac:dyDescent="0.25">
      <c r="B85" s="32" t="s">
        <v>202</v>
      </c>
      <c r="C85" s="291" t="s">
        <v>219</v>
      </c>
      <c r="D85" s="46">
        <v>50</v>
      </c>
      <c r="E85" s="45" t="s">
        <v>26</v>
      </c>
      <c r="F85" s="265"/>
      <c r="G85" s="294"/>
      <c r="H85" s="34"/>
      <c r="I85" s="139">
        <v>0</v>
      </c>
      <c r="J85" s="139">
        <f t="shared" si="6"/>
        <v>0</v>
      </c>
      <c r="K85" s="124">
        <f t="shared" si="7"/>
        <v>0</v>
      </c>
      <c r="L85" s="125">
        <f t="shared" si="8"/>
        <v>0</v>
      </c>
    </row>
    <row r="86" spans="2:12" x14ac:dyDescent="0.25">
      <c r="B86" s="32" t="s">
        <v>203</v>
      </c>
      <c r="C86" s="132" t="s">
        <v>228</v>
      </c>
      <c r="D86" s="43">
        <v>650</v>
      </c>
      <c r="E86" s="33" t="s">
        <v>324</v>
      </c>
      <c r="F86" s="265"/>
      <c r="G86" s="294"/>
      <c r="H86" s="267"/>
      <c r="I86" s="139">
        <v>0</v>
      </c>
      <c r="J86" s="139">
        <f t="shared" si="6"/>
        <v>0</v>
      </c>
      <c r="K86" s="124">
        <f t="shared" si="7"/>
        <v>0</v>
      </c>
      <c r="L86" s="125">
        <f t="shared" si="8"/>
        <v>0</v>
      </c>
    </row>
    <row r="87" spans="2:12" x14ac:dyDescent="0.25">
      <c r="B87" s="32" t="s">
        <v>204</v>
      </c>
      <c r="C87" s="132" t="s">
        <v>230</v>
      </c>
      <c r="D87" s="43">
        <v>25</v>
      </c>
      <c r="E87" s="33" t="s">
        <v>26</v>
      </c>
      <c r="F87" s="265"/>
      <c r="G87" s="294"/>
      <c r="H87" s="34"/>
      <c r="I87" s="139">
        <v>0</v>
      </c>
      <c r="J87" s="139">
        <f t="shared" si="6"/>
        <v>0</v>
      </c>
      <c r="K87" s="124">
        <f t="shared" si="7"/>
        <v>0</v>
      </c>
      <c r="L87" s="125">
        <f t="shared" si="8"/>
        <v>0</v>
      </c>
    </row>
    <row r="88" spans="2:12" x14ac:dyDescent="0.25">
      <c r="B88" s="32" t="s">
        <v>205</v>
      </c>
      <c r="C88" s="132" t="s">
        <v>232</v>
      </c>
      <c r="D88" s="43">
        <v>75</v>
      </c>
      <c r="E88" s="33" t="s">
        <v>324</v>
      </c>
      <c r="F88" s="265"/>
      <c r="G88" s="294"/>
      <c r="H88" s="269"/>
      <c r="I88" s="139">
        <v>0</v>
      </c>
      <c r="J88" s="139">
        <f t="shared" si="6"/>
        <v>0</v>
      </c>
      <c r="K88" s="124">
        <f t="shared" si="7"/>
        <v>0</v>
      </c>
      <c r="L88" s="125">
        <f t="shared" si="8"/>
        <v>0</v>
      </c>
    </row>
    <row r="89" spans="2:12" x14ac:dyDescent="0.25">
      <c r="B89" s="32" t="s">
        <v>310</v>
      </c>
      <c r="C89" s="132" t="s">
        <v>234</v>
      </c>
      <c r="D89" s="43">
        <v>40</v>
      </c>
      <c r="E89" s="33" t="s">
        <v>26</v>
      </c>
      <c r="F89" s="268"/>
      <c r="G89" s="294"/>
      <c r="H89" s="269"/>
      <c r="I89" s="139">
        <v>0</v>
      </c>
      <c r="J89" s="139">
        <f t="shared" si="6"/>
        <v>0</v>
      </c>
      <c r="K89" s="124">
        <f t="shared" si="7"/>
        <v>0</v>
      </c>
      <c r="L89" s="125">
        <f t="shared" si="8"/>
        <v>0</v>
      </c>
    </row>
    <row r="90" spans="2:12" x14ac:dyDescent="0.25">
      <c r="B90" s="32" t="s">
        <v>206</v>
      </c>
      <c r="C90" s="132" t="s">
        <v>237</v>
      </c>
      <c r="D90" s="43">
        <v>60</v>
      </c>
      <c r="E90" s="33" t="s">
        <v>26</v>
      </c>
      <c r="F90" s="265"/>
      <c r="G90" s="294"/>
      <c r="H90" s="34"/>
      <c r="I90" s="139">
        <v>0</v>
      </c>
      <c r="J90" s="139">
        <f t="shared" ref="J90:J95" si="9">ROUND((I90*1.22),2)</f>
        <v>0</v>
      </c>
      <c r="K90" s="124">
        <f t="shared" si="7"/>
        <v>0</v>
      </c>
      <c r="L90" s="125">
        <f t="shared" si="8"/>
        <v>0</v>
      </c>
    </row>
    <row r="91" spans="2:12" x14ac:dyDescent="0.25">
      <c r="B91" s="32" t="s">
        <v>208</v>
      </c>
      <c r="C91" s="132" t="s">
        <v>239</v>
      </c>
      <c r="D91" s="43">
        <v>250</v>
      </c>
      <c r="E91" s="33" t="s">
        <v>26</v>
      </c>
      <c r="F91" s="265"/>
      <c r="G91" s="294"/>
      <c r="H91" s="34"/>
      <c r="I91" s="139">
        <v>0</v>
      </c>
      <c r="J91" s="139">
        <f t="shared" si="9"/>
        <v>0</v>
      </c>
      <c r="K91" s="124">
        <f t="shared" si="7"/>
        <v>0</v>
      </c>
      <c r="L91" s="125">
        <f t="shared" si="8"/>
        <v>0</v>
      </c>
    </row>
    <row r="92" spans="2:12" ht="12.75" customHeight="1" x14ac:dyDescent="0.25">
      <c r="B92" s="32" t="s">
        <v>209</v>
      </c>
      <c r="C92" s="132" t="s">
        <v>241</v>
      </c>
      <c r="D92" s="43">
        <v>100</v>
      </c>
      <c r="E92" s="33" t="s">
        <v>26</v>
      </c>
      <c r="F92" s="265"/>
      <c r="G92" s="294"/>
      <c r="H92" s="267"/>
      <c r="I92" s="139">
        <v>0</v>
      </c>
      <c r="J92" s="139">
        <f t="shared" si="9"/>
        <v>0</v>
      </c>
      <c r="K92" s="124">
        <f t="shared" si="7"/>
        <v>0</v>
      </c>
      <c r="L92" s="125">
        <f t="shared" si="8"/>
        <v>0</v>
      </c>
    </row>
    <row r="93" spans="2:12" x14ac:dyDescent="0.25">
      <c r="B93" s="32" t="s">
        <v>211</v>
      </c>
      <c r="C93" s="132" t="s">
        <v>243</v>
      </c>
      <c r="D93" s="43">
        <v>40</v>
      </c>
      <c r="E93" s="33" t="s">
        <v>26</v>
      </c>
      <c r="F93" s="265"/>
      <c r="G93" s="294"/>
      <c r="H93" s="34"/>
      <c r="I93" s="139">
        <v>0</v>
      </c>
      <c r="J93" s="139">
        <f t="shared" si="9"/>
        <v>0</v>
      </c>
      <c r="K93" s="124">
        <f t="shared" si="7"/>
        <v>0</v>
      </c>
      <c r="L93" s="125">
        <f t="shared" si="8"/>
        <v>0</v>
      </c>
    </row>
    <row r="94" spans="2:12" ht="14.95" customHeight="1" x14ac:dyDescent="0.25">
      <c r="B94" s="32" t="s">
        <v>213</v>
      </c>
      <c r="C94" s="132" t="s">
        <v>967</v>
      </c>
      <c r="D94" s="43">
        <v>60</v>
      </c>
      <c r="E94" s="33" t="s">
        <v>26</v>
      </c>
      <c r="F94" s="265"/>
      <c r="G94" s="294"/>
      <c r="H94" s="34"/>
      <c r="I94" s="139">
        <v>0</v>
      </c>
      <c r="J94" s="139">
        <f t="shared" si="9"/>
        <v>0</v>
      </c>
      <c r="K94" s="124">
        <f t="shared" si="7"/>
        <v>0</v>
      </c>
      <c r="L94" s="125">
        <f t="shared" si="8"/>
        <v>0</v>
      </c>
    </row>
    <row r="95" spans="2:12" ht="14.95" customHeight="1" x14ac:dyDescent="0.25">
      <c r="B95" s="32" t="s">
        <v>214</v>
      </c>
      <c r="C95" s="132" t="s">
        <v>246</v>
      </c>
      <c r="D95" s="43">
        <v>1000</v>
      </c>
      <c r="E95" s="33" t="s">
        <v>26</v>
      </c>
      <c r="F95" s="265"/>
      <c r="G95" s="294"/>
      <c r="H95" s="267"/>
      <c r="I95" s="139">
        <v>0</v>
      </c>
      <c r="J95" s="139">
        <f t="shared" si="9"/>
        <v>0</v>
      </c>
      <c r="K95" s="124">
        <f t="shared" si="7"/>
        <v>0</v>
      </c>
      <c r="L95" s="125">
        <f t="shared" si="8"/>
        <v>0</v>
      </c>
    </row>
    <row r="96" spans="2:12" x14ac:dyDescent="0.25">
      <c r="B96" s="32" t="s">
        <v>157</v>
      </c>
      <c r="C96" s="132" t="s">
        <v>247</v>
      </c>
      <c r="D96" s="43">
        <v>30</v>
      </c>
      <c r="E96" s="33" t="s">
        <v>26</v>
      </c>
      <c r="F96" s="265"/>
      <c r="G96" s="294"/>
      <c r="H96" s="38"/>
      <c r="I96" s="139">
        <v>0</v>
      </c>
      <c r="J96" s="139">
        <f t="shared" si="6"/>
        <v>0</v>
      </c>
      <c r="K96" s="124">
        <f t="shared" si="7"/>
        <v>0</v>
      </c>
      <c r="L96" s="125">
        <f t="shared" si="8"/>
        <v>0</v>
      </c>
    </row>
    <row r="97" spans="2:13" ht="14.95" customHeight="1" x14ac:dyDescent="0.25">
      <c r="B97" s="32" t="s">
        <v>216</v>
      </c>
      <c r="C97" s="132" t="s">
        <v>249</v>
      </c>
      <c r="D97" s="43">
        <v>200</v>
      </c>
      <c r="E97" s="33" t="s">
        <v>26</v>
      </c>
      <c r="F97" s="265"/>
      <c r="G97" s="294"/>
      <c r="H97" s="267"/>
      <c r="I97" s="139">
        <v>0</v>
      </c>
      <c r="J97" s="139">
        <f t="shared" si="6"/>
        <v>0</v>
      </c>
      <c r="K97" s="124">
        <f t="shared" si="7"/>
        <v>0</v>
      </c>
      <c r="L97" s="125">
        <f t="shared" si="8"/>
        <v>0</v>
      </c>
      <c r="M97" s="39"/>
    </row>
    <row r="98" spans="2:13" ht="14.95" customHeight="1" x14ac:dyDescent="0.25">
      <c r="B98" s="32" t="s">
        <v>218</v>
      </c>
      <c r="C98" s="134" t="s">
        <v>251</v>
      </c>
      <c r="D98" s="43">
        <v>150</v>
      </c>
      <c r="E98" s="33" t="s">
        <v>26</v>
      </c>
      <c r="F98" s="265"/>
      <c r="G98" s="294"/>
      <c r="H98" s="267"/>
      <c r="I98" s="139">
        <v>0</v>
      </c>
      <c r="J98" s="139">
        <f t="shared" si="6"/>
        <v>0</v>
      </c>
      <c r="K98" s="124">
        <f t="shared" si="7"/>
        <v>0</v>
      </c>
      <c r="L98" s="125">
        <f t="shared" si="8"/>
        <v>0</v>
      </c>
    </row>
    <row r="99" spans="2:13" x14ac:dyDescent="0.25">
      <c r="B99" s="32" t="s">
        <v>220</v>
      </c>
      <c r="C99" s="132" t="s">
        <v>252</v>
      </c>
      <c r="D99" s="43">
        <v>20</v>
      </c>
      <c r="E99" s="33" t="s">
        <v>26</v>
      </c>
      <c r="F99" s="265"/>
      <c r="G99" s="294"/>
      <c r="H99" s="34"/>
      <c r="I99" s="139">
        <v>0</v>
      </c>
      <c r="J99" s="139">
        <f t="shared" si="6"/>
        <v>0</v>
      </c>
      <c r="K99" s="124">
        <f t="shared" si="7"/>
        <v>0</v>
      </c>
      <c r="L99" s="125">
        <f t="shared" si="8"/>
        <v>0</v>
      </c>
    </row>
    <row r="100" spans="2:13" ht="14.95" customHeight="1" x14ac:dyDescent="0.25">
      <c r="B100" s="32" t="s">
        <v>221</v>
      </c>
      <c r="C100" s="132" t="s">
        <v>158</v>
      </c>
      <c r="D100" s="43">
        <v>10</v>
      </c>
      <c r="E100" s="33" t="s">
        <v>26</v>
      </c>
      <c r="F100" s="265"/>
      <c r="G100" s="294"/>
      <c r="H100" s="267"/>
      <c r="I100" s="139">
        <v>0</v>
      </c>
      <c r="J100" s="139">
        <f t="shared" si="6"/>
        <v>0</v>
      </c>
      <c r="K100" s="124">
        <f t="shared" si="7"/>
        <v>0</v>
      </c>
      <c r="L100" s="125">
        <f t="shared" si="8"/>
        <v>0</v>
      </c>
    </row>
    <row r="101" spans="2:13" ht="14.95" customHeight="1" x14ac:dyDescent="0.25">
      <c r="B101" s="32" t="s">
        <v>222</v>
      </c>
      <c r="C101" s="132" t="s">
        <v>253</v>
      </c>
      <c r="D101" s="43">
        <v>10</v>
      </c>
      <c r="E101" s="33" t="s">
        <v>26</v>
      </c>
      <c r="F101" s="265"/>
      <c r="G101" s="294"/>
      <c r="H101" s="267"/>
      <c r="I101" s="139">
        <v>0</v>
      </c>
      <c r="J101" s="139">
        <f t="shared" si="6"/>
        <v>0</v>
      </c>
      <c r="K101" s="124">
        <f t="shared" si="7"/>
        <v>0</v>
      </c>
      <c r="L101" s="125">
        <f t="shared" si="8"/>
        <v>0</v>
      </c>
    </row>
    <row r="102" spans="2:13" s="39" customFormat="1" x14ac:dyDescent="0.25">
      <c r="B102" s="32" t="s">
        <v>223</v>
      </c>
      <c r="C102" s="157" t="s">
        <v>969</v>
      </c>
      <c r="D102" s="44">
        <v>10</v>
      </c>
      <c r="E102" s="40" t="s">
        <v>26</v>
      </c>
      <c r="F102" s="295"/>
      <c r="G102" s="296"/>
      <c r="H102" s="34"/>
      <c r="I102" s="139">
        <v>0</v>
      </c>
      <c r="J102" s="139">
        <f t="shared" si="6"/>
        <v>0</v>
      </c>
      <c r="K102" s="124">
        <f t="shared" si="7"/>
        <v>0</v>
      </c>
      <c r="L102" s="125">
        <f t="shared" si="8"/>
        <v>0</v>
      </c>
    </row>
    <row r="103" spans="2:13" s="39" customFormat="1" x14ac:dyDescent="0.25">
      <c r="B103" s="32" t="s">
        <v>224</v>
      </c>
      <c r="C103" s="157" t="s">
        <v>256</v>
      </c>
      <c r="D103" s="44">
        <v>10</v>
      </c>
      <c r="E103" s="40" t="s">
        <v>26</v>
      </c>
      <c r="F103" s="295"/>
      <c r="G103" s="296"/>
      <c r="H103" s="269"/>
      <c r="I103" s="139">
        <v>0</v>
      </c>
      <c r="J103" s="139">
        <f t="shared" si="6"/>
        <v>0</v>
      </c>
      <c r="K103" s="124">
        <f t="shared" si="7"/>
        <v>0</v>
      </c>
      <c r="L103" s="125">
        <f t="shared" si="8"/>
        <v>0</v>
      </c>
    </row>
    <row r="104" spans="2:13" s="39" customFormat="1" x14ac:dyDescent="0.25">
      <c r="B104" s="32" t="s">
        <v>225</v>
      </c>
      <c r="C104" s="157" t="s">
        <v>258</v>
      </c>
      <c r="D104" s="44">
        <v>5</v>
      </c>
      <c r="E104" s="40" t="s">
        <v>26</v>
      </c>
      <c r="F104" s="295"/>
      <c r="G104" s="296"/>
      <c r="H104" s="267"/>
      <c r="I104" s="139">
        <v>0</v>
      </c>
      <c r="J104" s="139">
        <f t="shared" si="6"/>
        <v>0</v>
      </c>
      <c r="K104" s="124">
        <f t="shared" si="7"/>
        <v>0</v>
      </c>
      <c r="L104" s="125">
        <f t="shared" si="8"/>
        <v>0</v>
      </c>
    </row>
    <row r="105" spans="2:13" s="39" customFormat="1" x14ac:dyDescent="0.25">
      <c r="B105" s="32" t="s">
        <v>226</v>
      </c>
      <c r="C105" s="157" t="s">
        <v>260</v>
      </c>
      <c r="D105" s="44">
        <v>5</v>
      </c>
      <c r="E105" s="40" t="s">
        <v>26</v>
      </c>
      <c r="F105" s="295"/>
      <c r="G105" s="296"/>
      <c r="H105" s="267"/>
      <c r="I105" s="139">
        <v>0</v>
      </c>
      <c r="J105" s="139">
        <f t="shared" si="6"/>
        <v>0</v>
      </c>
      <c r="K105" s="124">
        <f t="shared" si="7"/>
        <v>0</v>
      </c>
      <c r="L105" s="125">
        <f t="shared" si="8"/>
        <v>0</v>
      </c>
    </row>
    <row r="106" spans="2:13" s="39" customFormat="1" x14ac:dyDescent="0.25">
      <c r="B106" s="32" t="s">
        <v>227</v>
      </c>
      <c r="C106" s="157" t="s">
        <v>262</v>
      </c>
      <c r="D106" s="44">
        <v>80</v>
      </c>
      <c r="E106" s="40" t="s">
        <v>26</v>
      </c>
      <c r="F106" s="295"/>
      <c r="G106" s="296"/>
      <c r="H106" s="34"/>
      <c r="I106" s="139">
        <v>0</v>
      </c>
      <c r="J106" s="139">
        <f t="shared" si="6"/>
        <v>0</v>
      </c>
      <c r="K106" s="124">
        <f t="shared" si="7"/>
        <v>0</v>
      </c>
      <c r="L106" s="125">
        <f t="shared" si="8"/>
        <v>0</v>
      </c>
    </row>
    <row r="107" spans="2:13" s="39" customFormat="1" x14ac:dyDescent="0.25">
      <c r="B107" s="32" t="s">
        <v>229</v>
      </c>
      <c r="C107" s="157" t="s">
        <v>968</v>
      </c>
      <c r="D107" s="44">
        <v>12</v>
      </c>
      <c r="E107" s="40" t="s">
        <v>26</v>
      </c>
      <c r="F107" s="295"/>
      <c r="G107" s="296"/>
      <c r="H107" s="34"/>
      <c r="I107" s="139">
        <v>0</v>
      </c>
      <c r="J107" s="139">
        <f t="shared" si="6"/>
        <v>0</v>
      </c>
      <c r="K107" s="124">
        <f t="shared" si="7"/>
        <v>0</v>
      </c>
      <c r="L107" s="125">
        <f t="shared" si="8"/>
        <v>0</v>
      </c>
    </row>
    <row r="108" spans="2:13" s="39" customFormat="1" x14ac:dyDescent="0.25">
      <c r="B108" s="32" t="s">
        <v>231</v>
      </c>
      <c r="C108" s="157" t="s">
        <v>265</v>
      </c>
      <c r="D108" s="44">
        <v>5</v>
      </c>
      <c r="E108" s="40" t="s">
        <v>26</v>
      </c>
      <c r="F108" s="295"/>
      <c r="G108" s="296"/>
      <c r="H108" s="267"/>
      <c r="I108" s="139">
        <v>0</v>
      </c>
      <c r="J108" s="139">
        <f t="shared" si="6"/>
        <v>0</v>
      </c>
      <c r="K108" s="124">
        <f t="shared" si="7"/>
        <v>0</v>
      </c>
      <c r="L108" s="125">
        <f t="shared" si="8"/>
        <v>0</v>
      </c>
    </row>
    <row r="109" spans="2:13" s="39" customFormat="1" x14ac:dyDescent="0.25">
      <c r="B109" s="32" t="s">
        <v>233</v>
      </c>
      <c r="C109" s="157" t="s">
        <v>267</v>
      </c>
      <c r="D109" s="44">
        <v>5</v>
      </c>
      <c r="E109" s="40" t="s">
        <v>26</v>
      </c>
      <c r="F109" s="295"/>
      <c r="G109" s="296"/>
      <c r="H109" s="267"/>
      <c r="I109" s="139">
        <v>0</v>
      </c>
      <c r="J109" s="139">
        <f t="shared" si="6"/>
        <v>0</v>
      </c>
      <c r="K109" s="124">
        <f t="shared" si="7"/>
        <v>0</v>
      </c>
      <c r="L109" s="125">
        <f t="shared" si="8"/>
        <v>0</v>
      </c>
    </row>
    <row r="110" spans="2:13" s="39" customFormat="1" x14ac:dyDescent="0.25">
      <c r="B110" s="32" t="s">
        <v>235</v>
      </c>
      <c r="C110" s="157" t="s">
        <v>269</v>
      </c>
      <c r="D110" s="44">
        <v>5</v>
      </c>
      <c r="E110" s="40" t="s">
        <v>26</v>
      </c>
      <c r="F110" s="295"/>
      <c r="G110" s="296"/>
      <c r="H110" s="34"/>
      <c r="I110" s="139">
        <v>0</v>
      </c>
      <c r="J110" s="139">
        <f t="shared" si="6"/>
        <v>0</v>
      </c>
      <c r="K110" s="124">
        <f t="shared" si="7"/>
        <v>0</v>
      </c>
      <c r="L110" s="125">
        <f t="shared" si="8"/>
        <v>0</v>
      </c>
    </row>
    <row r="111" spans="2:13" s="39" customFormat="1" x14ac:dyDescent="0.25">
      <c r="B111" s="32" t="s">
        <v>240</v>
      </c>
      <c r="C111" s="157" t="s">
        <v>270</v>
      </c>
      <c r="D111" s="44">
        <v>5</v>
      </c>
      <c r="E111" s="40" t="s">
        <v>26</v>
      </c>
      <c r="F111" s="295"/>
      <c r="G111" s="296"/>
      <c r="H111" s="34"/>
      <c r="I111" s="139">
        <v>0</v>
      </c>
      <c r="J111" s="139">
        <f t="shared" si="6"/>
        <v>0</v>
      </c>
      <c r="K111" s="124">
        <f t="shared" si="7"/>
        <v>0</v>
      </c>
      <c r="L111" s="125">
        <f t="shared" si="8"/>
        <v>0</v>
      </c>
    </row>
    <row r="112" spans="2:13" s="39" customFormat="1" x14ac:dyDescent="0.25">
      <c r="B112" s="32" t="s">
        <v>242</v>
      </c>
      <c r="C112" s="157" t="s">
        <v>272</v>
      </c>
      <c r="D112" s="44">
        <v>40</v>
      </c>
      <c r="E112" s="40" t="s">
        <v>26</v>
      </c>
      <c r="F112" s="295"/>
      <c r="G112" s="296"/>
      <c r="H112" s="34"/>
      <c r="I112" s="139">
        <v>0</v>
      </c>
      <c r="J112" s="139">
        <f t="shared" si="6"/>
        <v>0</v>
      </c>
      <c r="K112" s="124">
        <f t="shared" si="7"/>
        <v>0</v>
      </c>
      <c r="L112" s="125">
        <f t="shared" si="8"/>
        <v>0</v>
      </c>
    </row>
    <row r="113" spans="2:14" s="39" customFormat="1" x14ac:dyDescent="0.25">
      <c r="B113" s="32" t="s">
        <v>244</v>
      </c>
      <c r="C113" s="157" t="s">
        <v>274</v>
      </c>
      <c r="D113" s="44">
        <v>20</v>
      </c>
      <c r="E113" s="40" t="s">
        <v>26</v>
      </c>
      <c r="F113" s="295"/>
      <c r="G113" s="296"/>
      <c r="H113" s="267"/>
      <c r="I113" s="139">
        <v>0</v>
      </c>
      <c r="J113" s="139">
        <f t="shared" si="6"/>
        <v>0</v>
      </c>
      <c r="K113" s="124">
        <f t="shared" si="7"/>
        <v>0</v>
      </c>
      <c r="L113" s="125">
        <f t="shared" si="8"/>
        <v>0</v>
      </c>
    </row>
    <row r="114" spans="2:14" s="39" customFormat="1" x14ac:dyDescent="0.25">
      <c r="B114" s="32" t="s">
        <v>245</v>
      </c>
      <c r="C114" s="134" t="s">
        <v>276</v>
      </c>
      <c r="D114" s="44">
        <v>5</v>
      </c>
      <c r="E114" s="40" t="s">
        <v>26</v>
      </c>
      <c r="F114" s="295"/>
      <c r="G114" s="296"/>
      <c r="H114" s="34"/>
      <c r="I114" s="139">
        <v>0</v>
      </c>
      <c r="J114" s="139">
        <f t="shared" si="6"/>
        <v>0</v>
      </c>
      <c r="K114" s="124">
        <f t="shared" si="7"/>
        <v>0</v>
      </c>
      <c r="L114" s="125">
        <f t="shared" si="8"/>
        <v>0</v>
      </c>
    </row>
    <row r="115" spans="2:14" s="39" customFormat="1" x14ac:dyDescent="0.25">
      <c r="B115" s="32" t="s">
        <v>248</v>
      </c>
      <c r="C115" s="157" t="s">
        <v>278</v>
      </c>
      <c r="D115" s="44">
        <v>2</v>
      </c>
      <c r="E115" s="40" t="s">
        <v>26</v>
      </c>
      <c r="F115" s="295"/>
      <c r="G115" s="296"/>
      <c r="H115" s="34"/>
      <c r="I115" s="139">
        <v>0</v>
      </c>
      <c r="J115" s="139">
        <f t="shared" si="6"/>
        <v>0</v>
      </c>
      <c r="K115" s="124">
        <f t="shared" si="7"/>
        <v>0</v>
      </c>
      <c r="L115" s="125">
        <f t="shared" si="8"/>
        <v>0</v>
      </c>
    </row>
    <row r="116" spans="2:14" s="39" customFormat="1" x14ac:dyDescent="0.25">
      <c r="B116" s="32" t="s">
        <v>250</v>
      </c>
      <c r="C116" s="134" t="s">
        <v>280</v>
      </c>
      <c r="D116" s="44">
        <v>20</v>
      </c>
      <c r="E116" s="40" t="s">
        <v>26</v>
      </c>
      <c r="F116" s="295"/>
      <c r="G116" s="296"/>
      <c r="H116" s="269"/>
      <c r="I116" s="139">
        <v>0</v>
      </c>
      <c r="J116" s="139">
        <f t="shared" si="6"/>
        <v>0</v>
      </c>
      <c r="K116" s="124">
        <f t="shared" si="7"/>
        <v>0</v>
      </c>
      <c r="L116" s="125">
        <f t="shared" si="8"/>
        <v>0</v>
      </c>
    </row>
    <row r="117" spans="2:14" s="39" customFormat="1" x14ac:dyDescent="0.25">
      <c r="B117" s="32" t="s">
        <v>977</v>
      </c>
      <c r="C117" s="157" t="s">
        <v>282</v>
      </c>
      <c r="D117" s="44">
        <v>2</v>
      </c>
      <c r="E117" s="40" t="s">
        <v>26</v>
      </c>
      <c r="F117" s="295"/>
      <c r="G117" s="296"/>
      <c r="H117" s="34"/>
      <c r="I117" s="139">
        <v>0</v>
      </c>
      <c r="J117" s="139">
        <f t="shared" si="6"/>
        <v>0</v>
      </c>
      <c r="K117" s="124">
        <f t="shared" si="7"/>
        <v>0</v>
      </c>
      <c r="L117" s="125">
        <f t="shared" si="8"/>
        <v>0</v>
      </c>
    </row>
    <row r="118" spans="2:14" s="39" customFormat="1" x14ac:dyDescent="0.25">
      <c r="B118" s="32" t="s">
        <v>254</v>
      </c>
      <c r="C118" s="157" t="s">
        <v>284</v>
      </c>
      <c r="D118" s="44">
        <v>6</v>
      </c>
      <c r="E118" s="40" t="s">
        <v>26</v>
      </c>
      <c r="F118" s="295"/>
      <c r="G118" s="296"/>
      <c r="H118" s="34"/>
      <c r="I118" s="139">
        <v>0</v>
      </c>
      <c r="J118" s="139">
        <f t="shared" si="6"/>
        <v>0</v>
      </c>
      <c r="K118" s="124">
        <f t="shared" si="7"/>
        <v>0</v>
      </c>
      <c r="L118" s="125">
        <f t="shared" si="8"/>
        <v>0</v>
      </c>
    </row>
    <row r="119" spans="2:14" s="39" customFormat="1" x14ac:dyDescent="0.25">
      <c r="B119" s="32" t="s">
        <v>978</v>
      </c>
      <c r="C119" s="157" t="s">
        <v>286</v>
      </c>
      <c r="D119" s="44">
        <v>3</v>
      </c>
      <c r="E119" s="40" t="s">
        <v>26</v>
      </c>
      <c r="F119" s="295"/>
      <c r="G119" s="296"/>
      <c r="H119" s="34"/>
      <c r="I119" s="139">
        <v>0</v>
      </c>
      <c r="J119" s="139">
        <f t="shared" si="6"/>
        <v>0</v>
      </c>
      <c r="K119" s="124">
        <f t="shared" si="7"/>
        <v>0</v>
      </c>
      <c r="L119" s="125">
        <f t="shared" si="8"/>
        <v>0</v>
      </c>
    </row>
    <row r="120" spans="2:14" s="39" customFormat="1" x14ac:dyDescent="0.25">
      <c r="B120" s="32" t="s">
        <v>255</v>
      </c>
      <c r="C120" s="157" t="s">
        <v>288</v>
      </c>
      <c r="D120" s="44">
        <v>10</v>
      </c>
      <c r="E120" s="40" t="s">
        <v>26</v>
      </c>
      <c r="F120" s="295"/>
      <c r="G120" s="296"/>
      <c r="H120" s="34"/>
      <c r="I120" s="139">
        <v>0</v>
      </c>
      <c r="J120" s="139">
        <f t="shared" si="6"/>
        <v>0</v>
      </c>
      <c r="K120" s="124">
        <f t="shared" si="7"/>
        <v>0</v>
      </c>
      <c r="L120" s="125">
        <f t="shared" si="8"/>
        <v>0</v>
      </c>
    </row>
    <row r="121" spans="2:14" s="39" customFormat="1" x14ac:dyDescent="0.25">
      <c r="B121" s="32" t="s">
        <v>257</v>
      </c>
      <c r="C121" s="157" t="s">
        <v>290</v>
      </c>
      <c r="D121" s="44">
        <v>10</v>
      </c>
      <c r="E121" s="40" t="s">
        <v>26</v>
      </c>
      <c r="F121" s="295"/>
      <c r="G121" s="296"/>
      <c r="H121" s="267"/>
      <c r="I121" s="139">
        <v>0</v>
      </c>
      <c r="J121" s="139">
        <f t="shared" si="6"/>
        <v>0</v>
      </c>
      <c r="K121" s="124">
        <f t="shared" si="7"/>
        <v>0</v>
      </c>
      <c r="L121" s="125">
        <f t="shared" si="8"/>
        <v>0</v>
      </c>
    </row>
    <row r="122" spans="2:14" s="39" customFormat="1" x14ac:dyDescent="0.25">
      <c r="B122" s="32" t="s">
        <v>979</v>
      </c>
      <c r="C122" s="157" t="s">
        <v>292</v>
      </c>
      <c r="D122" s="44">
        <v>2</v>
      </c>
      <c r="E122" s="40" t="s">
        <v>26</v>
      </c>
      <c r="F122" s="295"/>
      <c r="G122" s="296"/>
      <c r="H122" s="267"/>
      <c r="I122" s="139">
        <v>0</v>
      </c>
      <c r="J122" s="139">
        <f t="shared" si="6"/>
        <v>0</v>
      </c>
      <c r="K122" s="124">
        <f t="shared" si="7"/>
        <v>0</v>
      </c>
      <c r="L122" s="125">
        <f t="shared" si="8"/>
        <v>0</v>
      </c>
    </row>
    <row r="123" spans="2:14" s="39" customFormat="1" x14ac:dyDescent="0.25">
      <c r="B123" s="32" t="s">
        <v>259</v>
      </c>
      <c r="C123" s="157" t="s">
        <v>294</v>
      </c>
      <c r="D123" s="44">
        <v>5</v>
      </c>
      <c r="E123" s="40" t="s">
        <v>26</v>
      </c>
      <c r="F123" s="295"/>
      <c r="G123" s="296"/>
      <c r="H123" s="34"/>
      <c r="I123" s="139">
        <v>0</v>
      </c>
      <c r="J123" s="139">
        <f t="shared" si="6"/>
        <v>0</v>
      </c>
      <c r="K123" s="124">
        <f t="shared" si="7"/>
        <v>0</v>
      </c>
      <c r="L123" s="125">
        <f t="shared" si="8"/>
        <v>0</v>
      </c>
    </row>
    <row r="124" spans="2:14" s="39" customFormat="1" ht="27.2" x14ac:dyDescent="0.25">
      <c r="B124" s="32" t="s">
        <v>263</v>
      </c>
      <c r="C124" s="157" t="s">
        <v>296</v>
      </c>
      <c r="D124" s="44">
        <v>10</v>
      </c>
      <c r="E124" s="40" t="s">
        <v>324</v>
      </c>
      <c r="F124" s="295"/>
      <c r="G124" s="296"/>
      <c r="H124" s="34"/>
      <c r="I124" s="139">
        <v>0</v>
      </c>
      <c r="J124" s="139">
        <f t="shared" si="6"/>
        <v>0</v>
      </c>
      <c r="K124" s="124">
        <f t="shared" si="7"/>
        <v>0</v>
      </c>
      <c r="L124" s="125">
        <f t="shared" si="8"/>
        <v>0</v>
      </c>
    </row>
    <row r="125" spans="2:14" s="39" customFormat="1" x14ac:dyDescent="0.25">
      <c r="B125" s="32" t="s">
        <v>268</v>
      </c>
      <c r="C125" s="157" t="s">
        <v>297</v>
      </c>
      <c r="D125" s="44">
        <v>10</v>
      </c>
      <c r="E125" s="40" t="s">
        <v>26</v>
      </c>
      <c r="F125" s="295"/>
      <c r="G125" s="296"/>
      <c r="H125" s="34"/>
      <c r="I125" s="139">
        <v>0</v>
      </c>
      <c r="J125" s="139">
        <f t="shared" si="6"/>
        <v>0</v>
      </c>
      <c r="K125" s="124">
        <f t="shared" si="7"/>
        <v>0</v>
      </c>
      <c r="L125" s="125">
        <f t="shared" si="8"/>
        <v>0</v>
      </c>
    </row>
    <row r="126" spans="2:14" s="39" customFormat="1" ht="27.2" x14ac:dyDescent="0.25">
      <c r="B126" s="32" t="s">
        <v>980</v>
      </c>
      <c r="C126" s="157" t="s">
        <v>298</v>
      </c>
      <c r="D126" s="44">
        <v>30</v>
      </c>
      <c r="E126" s="40" t="s">
        <v>26</v>
      </c>
      <c r="F126" s="295"/>
      <c r="G126" s="296"/>
      <c r="H126" s="34"/>
      <c r="I126" s="139">
        <v>0</v>
      </c>
      <c r="J126" s="139">
        <f t="shared" si="6"/>
        <v>0</v>
      </c>
      <c r="K126" s="124">
        <f t="shared" si="7"/>
        <v>0</v>
      </c>
      <c r="L126" s="125">
        <f t="shared" si="8"/>
        <v>0</v>
      </c>
    </row>
    <row r="127" spans="2:14" s="39" customFormat="1" x14ac:dyDescent="0.25">
      <c r="B127" s="32" t="s">
        <v>981</v>
      </c>
      <c r="C127" s="132" t="s">
        <v>299</v>
      </c>
      <c r="D127" s="44">
        <v>20</v>
      </c>
      <c r="E127" s="40" t="s">
        <v>26</v>
      </c>
      <c r="F127" s="295"/>
      <c r="G127" s="296"/>
      <c r="H127" s="34"/>
      <c r="I127" s="139">
        <v>0</v>
      </c>
      <c r="J127" s="139">
        <f>ROUND((I127*1.22),2)</f>
        <v>0</v>
      </c>
      <c r="K127" s="124">
        <f t="shared" si="7"/>
        <v>0</v>
      </c>
      <c r="L127" s="125">
        <f t="shared" si="8"/>
        <v>0</v>
      </c>
      <c r="M127" s="23"/>
      <c r="N127" s="23"/>
    </row>
    <row r="128" spans="2:14" x14ac:dyDescent="0.25">
      <c r="B128" s="32" t="s">
        <v>277</v>
      </c>
      <c r="C128" s="132" t="s">
        <v>300</v>
      </c>
      <c r="D128" s="43">
        <v>20</v>
      </c>
      <c r="E128" s="33" t="s">
        <v>26</v>
      </c>
      <c r="F128" s="265"/>
      <c r="G128" s="294"/>
      <c r="H128" s="267"/>
      <c r="I128" s="139">
        <v>0</v>
      </c>
      <c r="J128" s="139">
        <f>ROUND((I128*1.22),2)</f>
        <v>0</v>
      </c>
      <c r="K128" s="124">
        <f t="shared" si="7"/>
        <v>0</v>
      </c>
      <c r="L128" s="125">
        <f t="shared" si="8"/>
        <v>0</v>
      </c>
    </row>
    <row r="129" spans="2:12" x14ac:dyDescent="0.25">
      <c r="B129" s="32" t="s">
        <v>271</v>
      </c>
      <c r="C129" s="132" t="s">
        <v>301</v>
      </c>
      <c r="D129" s="43">
        <v>110</v>
      </c>
      <c r="E129" s="33" t="s">
        <v>324</v>
      </c>
      <c r="F129" s="265"/>
      <c r="G129" s="294"/>
      <c r="H129" s="267"/>
      <c r="I129" s="139">
        <v>0</v>
      </c>
      <c r="J129" s="139">
        <f t="shared" si="6"/>
        <v>0</v>
      </c>
      <c r="K129" s="124">
        <f t="shared" si="7"/>
        <v>0</v>
      </c>
      <c r="L129" s="125">
        <f t="shared" si="8"/>
        <v>0</v>
      </c>
    </row>
    <row r="130" spans="2:12" x14ac:dyDescent="0.25">
      <c r="B130" s="32" t="s">
        <v>275</v>
      </c>
      <c r="C130" s="132" t="s">
        <v>302</v>
      </c>
      <c r="D130" s="43">
        <v>100</v>
      </c>
      <c r="E130" s="33" t="s">
        <v>26</v>
      </c>
      <c r="F130" s="265"/>
      <c r="G130" s="294"/>
      <c r="H130" s="267"/>
      <c r="I130" s="139">
        <v>0</v>
      </c>
      <c r="J130" s="139">
        <f t="shared" si="6"/>
        <v>0</v>
      </c>
      <c r="K130" s="124">
        <f t="shared" si="7"/>
        <v>0</v>
      </c>
      <c r="L130" s="125">
        <f t="shared" si="8"/>
        <v>0</v>
      </c>
    </row>
    <row r="131" spans="2:12" x14ac:dyDescent="0.25">
      <c r="B131" s="32" t="s">
        <v>982</v>
      </c>
      <c r="C131" s="132" t="s">
        <v>303</v>
      </c>
      <c r="D131" s="43">
        <v>300</v>
      </c>
      <c r="E131" s="33" t="s">
        <v>26</v>
      </c>
      <c r="F131" s="265"/>
      <c r="G131" s="294"/>
      <c r="H131" s="267"/>
      <c r="I131" s="139">
        <v>0</v>
      </c>
      <c r="J131" s="139">
        <f t="shared" si="6"/>
        <v>0</v>
      </c>
      <c r="K131" s="124">
        <f t="shared" si="7"/>
        <v>0</v>
      </c>
      <c r="L131" s="125">
        <f t="shared" si="8"/>
        <v>0</v>
      </c>
    </row>
    <row r="132" spans="2:12" x14ac:dyDescent="0.25">
      <c r="B132" s="32" t="s">
        <v>279</v>
      </c>
      <c r="C132" s="132" t="s">
        <v>304</v>
      </c>
      <c r="D132" s="43">
        <v>50</v>
      </c>
      <c r="E132" s="33" t="s">
        <v>26</v>
      </c>
      <c r="F132" s="265"/>
      <c r="G132" s="294"/>
      <c r="H132" s="267"/>
      <c r="I132" s="139">
        <v>0</v>
      </c>
      <c r="J132" s="139">
        <f t="shared" si="6"/>
        <v>0</v>
      </c>
      <c r="K132" s="124">
        <f t="shared" si="7"/>
        <v>0</v>
      </c>
      <c r="L132" s="125">
        <f t="shared" si="8"/>
        <v>0</v>
      </c>
    </row>
    <row r="133" spans="2:12" x14ac:dyDescent="0.25">
      <c r="B133" s="32" t="s">
        <v>983</v>
      </c>
      <c r="C133" s="132" t="s">
        <v>305</v>
      </c>
      <c r="D133" s="43">
        <v>100</v>
      </c>
      <c r="E133" s="33" t="s">
        <v>26</v>
      </c>
      <c r="F133" s="265"/>
      <c r="G133" s="294"/>
      <c r="H133" s="267"/>
      <c r="I133" s="139">
        <v>0</v>
      </c>
      <c r="J133" s="139">
        <f t="shared" si="6"/>
        <v>0</v>
      </c>
      <c r="K133" s="124">
        <f t="shared" si="7"/>
        <v>0</v>
      </c>
      <c r="L133" s="125">
        <f t="shared" si="8"/>
        <v>0</v>
      </c>
    </row>
    <row r="134" spans="2:12" x14ac:dyDescent="0.25">
      <c r="B134" s="32" t="s">
        <v>283</v>
      </c>
      <c r="C134" s="132" t="s">
        <v>306</v>
      </c>
      <c r="D134" s="43">
        <v>50</v>
      </c>
      <c r="E134" s="33" t="s">
        <v>26</v>
      </c>
      <c r="F134" s="265"/>
      <c r="G134" s="294"/>
      <c r="H134" s="267"/>
      <c r="I134" s="139">
        <v>0</v>
      </c>
      <c r="J134" s="139">
        <f t="shared" si="6"/>
        <v>0</v>
      </c>
      <c r="K134" s="124">
        <f t="shared" si="7"/>
        <v>0</v>
      </c>
      <c r="L134" s="125">
        <f t="shared" si="8"/>
        <v>0</v>
      </c>
    </row>
    <row r="135" spans="2:12" x14ac:dyDescent="0.25">
      <c r="B135" s="32" t="s">
        <v>285</v>
      </c>
      <c r="C135" s="132" t="s">
        <v>307</v>
      </c>
      <c r="D135" s="43">
        <v>50</v>
      </c>
      <c r="E135" s="33" t="s">
        <v>26</v>
      </c>
      <c r="F135" s="265"/>
      <c r="G135" s="294"/>
      <c r="H135" s="267"/>
      <c r="I135" s="139">
        <v>0</v>
      </c>
      <c r="J135" s="139">
        <f t="shared" si="6"/>
        <v>0</v>
      </c>
      <c r="K135" s="124">
        <f t="shared" si="7"/>
        <v>0</v>
      </c>
      <c r="L135" s="125">
        <f t="shared" si="8"/>
        <v>0</v>
      </c>
    </row>
    <row r="136" spans="2:12" x14ac:dyDescent="0.25">
      <c r="B136" s="32" t="s">
        <v>287</v>
      </c>
      <c r="C136" s="132" t="s">
        <v>308</v>
      </c>
      <c r="D136" s="43">
        <v>100</v>
      </c>
      <c r="E136" s="33" t="s">
        <v>26</v>
      </c>
      <c r="F136" s="265"/>
      <c r="G136" s="294"/>
      <c r="H136" s="267"/>
      <c r="I136" s="139">
        <v>0</v>
      </c>
      <c r="J136" s="139">
        <f t="shared" si="6"/>
        <v>0</v>
      </c>
      <c r="K136" s="124">
        <f t="shared" si="7"/>
        <v>0</v>
      </c>
      <c r="L136" s="125">
        <f t="shared" si="8"/>
        <v>0</v>
      </c>
    </row>
    <row r="137" spans="2:12" x14ac:dyDescent="0.25">
      <c r="B137" s="32" t="s">
        <v>289</v>
      </c>
      <c r="C137" s="132" t="s">
        <v>309</v>
      </c>
      <c r="D137" s="43">
        <v>200</v>
      </c>
      <c r="E137" s="33" t="s">
        <v>26</v>
      </c>
      <c r="F137" s="265"/>
      <c r="G137" s="294"/>
      <c r="H137" s="267"/>
      <c r="I137" s="139">
        <v>0</v>
      </c>
      <c r="J137" s="139">
        <f t="shared" si="6"/>
        <v>0</v>
      </c>
      <c r="K137" s="124">
        <f t="shared" si="7"/>
        <v>0</v>
      </c>
      <c r="L137" s="125">
        <f t="shared" si="8"/>
        <v>0</v>
      </c>
    </row>
    <row r="138" spans="2:12" x14ac:dyDescent="0.25">
      <c r="B138" s="32" t="s">
        <v>291</v>
      </c>
      <c r="C138" s="132" t="s">
        <v>311</v>
      </c>
      <c r="D138" s="43">
        <v>30</v>
      </c>
      <c r="E138" s="33" t="s">
        <v>26</v>
      </c>
      <c r="F138" s="265"/>
      <c r="G138" s="294"/>
      <c r="H138" s="34"/>
      <c r="I138" s="139">
        <v>0</v>
      </c>
      <c r="J138" s="139">
        <f>ROUND((I138*1.22),2)</f>
        <v>0</v>
      </c>
      <c r="K138" s="124">
        <f t="shared" si="7"/>
        <v>0</v>
      </c>
      <c r="L138" s="125">
        <f t="shared" si="8"/>
        <v>0</v>
      </c>
    </row>
    <row r="139" spans="2:12" x14ac:dyDescent="0.25">
      <c r="B139" s="32" t="s">
        <v>273</v>
      </c>
      <c r="C139" s="134" t="s">
        <v>312</v>
      </c>
      <c r="D139" s="43">
        <v>5</v>
      </c>
      <c r="E139" s="35" t="s">
        <v>26</v>
      </c>
      <c r="F139" s="265"/>
      <c r="G139" s="294"/>
      <c r="H139" s="34"/>
      <c r="I139" s="139">
        <v>0</v>
      </c>
      <c r="J139" s="139">
        <f>ROUND((I139*1.22),2)</f>
        <v>0</v>
      </c>
      <c r="K139" s="124">
        <f t="shared" si="7"/>
        <v>0</v>
      </c>
      <c r="L139" s="125">
        <f t="shared" si="8"/>
        <v>0</v>
      </c>
    </row>
    <row r="140" spans="2:12" x14ac:dyDescent="0.25">
      <c r="B140" s="32" t="s">
        <v>293</v>
      </c>
      <c r="C140" s="134" t="s">
        <v>313</v>
      </c>
      <c r="D140" s="245">
        <v>10</v>
      </c>
      <c r="E140" s="35" t="s">
        <v>26</v>
      </c>
      <c r="F140" s="265"/>
      <c r="G140" s="294"/>
      <c r="H140" s="34"/>
      <c r="I140" s="139">
        <v>0</v>
      </c>
      <c r="J140" s="139">
        <f>ROUND((I140*1.22),2)</f>
        <v>0</v>
      </c>
      <c r="K140" s="124">
        <f t="shared" si="7"/>
        <v>0</v>
      </c>
      <c r="L140" s="125">
        <f t="shared" si="8"/>
        <v>0</v>
      </c>
    </row>
    <row r="141" spans="2:12" x14ac:dyDescent="0.25">
      <c r="B141" s="32" t="s">
        <v>295</v>
      </c>
      <c r="C141" s="134" t="s">
        <v>314</v>
      </c>
      <c r="D141" s="245">
        <v>10</v>
      </c>
      <c r="E141" s="35" t="s">
        <v>26</v>
      </c>
      <c r="F141" s="265"/>
      <c r="G141" s="294"/>
      <c r="H141" s="34"/>
      <c r="I141" s="139">
        <v>0</v>
      </c>
      <c r="J141" s="139">
        <f t="shared" si="6"/>
        <v>0</v>
      </c>
      <c r="K141" s="124">
        <f t="shared" si="7"/>
        <v>0</v>
      </c>
      <c r="L141" s="125">
        <f t="shared" si="8"/>
        <v>0</v>
      </c>
    </row>
    <row r="142" spans="2:12" x14ac:dyDescent="0.25">
      <c r="B142" s="32" t="s">
        <v>264</v>
      </c>
      <c r="C142" s="132" t="s">
        <v>316</v>
      </c>
      <c r="D142" s="43">
        <v>50</v>
      </c>
      <c r="E142" s="33" t="s">
        <v>26</v>
      </c>
      <c r="F142" s="265"/>
      <c r="G142" s="294"/>
      <c r="H142" s="34"/>
      <c r="I142" s="139">
        <v>0</v>
      </c>
      <c r="J142" s="139">
        <f t="shared" si="6"/>
        <v>0</v>
      </c>
      <c r="K142" s="124">
        <f t="shared" si="7"/>
        <v>0</v>
      </c>
      <c r="L142" s="125">
        <f t="shared" si="8"/>
        <v>0</v>
      </c>
    </row>
    <row r="143" spans="2:12" x14ac:dyDescent="0.25">
      <c r="B143" s="32" t="s">
        <v>266</v>
      </c>
      <c r="C143" s="132" t="s">
        <v>318</v>
      </c>
      <c r="D143" s="43">
        <v>50</v>
      </c>
      <c r="E143" s="33" t="s">
        <v>26</v>
      </c>
      <c r="F143" s="265"/>
      <c r="G143" s="294"/>
      <c r="H143" s="34"/>
      <c r="I143" s="139">
        <v>0</v>
      </c>
      <c r="J143" s="139">
        <f t="shared" si="6"/>
        <v>0</v>
      </c>
      <c r="K143" s="124">
        <f t="shared" si="7"/>
        <v>0</v>
      </c>
      <c r="L143" s="125">
        <f t="shared" si="8"/>
        <v>0</v>
      </c>
    </row>
    <row r="144" spans="2:12" x14ac:dyDescent="0.25">
      <c r="B144" s="32" t="s">
        <v>281</v>
      </c>
      <c r="C144" s="132" t="s">
        <v>970</v>
      </c>
      <c r="D144" s="257">
        <v>100</v>
      </c>
      <c r="E144" s="258" t="s">
        <v>26</v>
      </c>
      <c r="F144" s="265"/>
      <c r="G144" s="294"/>
      <c r="H144" s="34"/>
      <c r="I144" s="139">
        <v>0</v>
      </c>
      <c r="J144" s="139">
        <f t="shared" ref="J144:J145" si="10">ROUND((I144*1.095),2)</f>
        <v>0</v>
      </c>
      <c r="K144" s="124">
        <f t="shared" ref="K144:K145" si="11">D144*I144</f>
        <v>0</v>
      </c>
      <c r="L144" s="125">
        <f t="shared" ref="L144:L145" si="12">D144*J144</f>
        <v>0</v>
      </c>
    </row>
    <row r="145" spans="2:14" ht="16.3" thickBot="1" x14ac:dyDescent="0.3">
      <c r="B145" s="195" t="s">
        <v>261</v>
      </c>
      <c r="C145" s="235" t="s">
        <v>785</v>
      </c>
      <c r="D145" s="259">
        <v>100</v>
      </c>
      <c r="E145" s="196" t="s">
        <v>26</v>
      </c>
      <c r="F145" s="271"/>
      <c r="G145" s="297"/>
      <c r="H145" s="197"/>
      <c r="I145" s="139">
        <v>0</v>
      </c>
      <c r="J145" s="139">
        <f t="shared" si="10"/>
        <v>0</v>
      </c>
      <c r="K145" s="124">
        <f t="shared" si="11"/>
        <v>0</v>
      </c>
      <c r="L145" s="125">
        <f t="shared" si="12"/>
        <v>0</v>
      </c>
      <c r="M145" s="20"/>
      <c r="N145" s="20"/>
    </row>
    <row r="146" spans="2:14" s="2" customFormat="1" ht="16.5" customHeight="1" thickBot="1" x14ac:dyDescent="0.3">
      <c r="B146" s="180"/>
      <c r="C146" s="182" t="s">
        <v>129</v>
      </c>
      <c r="D146" s="183"/>
      <c r="E146" s="183"/>
      <c r="F146" s="183"/>
      <c r="G146" s="183"/>
      <c r="H146" s="183"/>
      <c r="I146" s="184"/>
      <c r="J146" s="184"/>
      <c r="K146" s="181">
        <f>SUM(K13:K145)</f>
        <v>0</v>
      </c>
      <c r="L146" s="181">
        <f>SUM(L13:L145)</f>
        <v>0</v>
      </c>
    </row>
    <row r="147" spans="2:14" ht="15.65" x14ac:dyDescent="0.25">
      <c r="B147" s="47"/>
      <c r="C147" s="47"/>
      <c r="D147" s="48"/>
      <c r="E147" s="48"/>
      <c r="F147" s="49"/>
      <c r="G147" s="48"/>
      <c r="H147" s="48"/>
      <c r="I147" s="50"/>
      <c r="J147" s="50"/>
      <c r="M147" s="16"/>
      <c r="N147" s="16"/>
    </row>
    <row r="148" spans="2:14" s="9" customFormat="1" ht="15.65" x14ac:dyDescent="0.25">
      <c r="B148" s="51" t="s">
        <v>130</v>
      </c>
      <c r="F148" s="315"/>
      <c r="I148" s="326"/>
      <c r="J148" s="326"/>
      <c r="K148" s="327"/>
      <c r="L148" s="327"/>
    </row>
    <row r="149" spans="2:14" s="9" customFormat="1" ht="15.65" x14ac:dyDescent="0.25">
      <c r="B149" s="318" t="s">
        <v>920</v>
      </c>
      <c r="F149" s="315"/>
      <c r="I149" s="326"/>
      <c r="J149" s="326"/>
      <c r="K149" s="327"/>
      <c r="L149" s="327"/>
    </row>
    <row r="150" spans="2:14" s="9" customFormat="1" ht="15.65" x14ac:dyDescent="0.25">
      <c r="B150" s="319" t="s">
        <v>986</v>
      </c>
      <c r="F150" s="315"/>
      <c r="G150" s="320"/>
      <c r="J150" s="326"/>
      <c r="K150" s="327"/>
      <c r="L150" s="327"/>
    </row>
    <row r="151" spans="2:14" s="9" customFormat="1" ht="15.65" x14ac:dyDescent="0.25">
      <c r="B151" s="316" t="s">
        <v>987</v>
      </c>
      <c r="F151" s="315"/>
      <c r="I151" s="326"/>
      <c r="J151" s="326"/>
      <c r="K151" s="327"/>
      <c r="L151" s="327"/>
    </row>
    <row r="152" spans="2:14" s="9" customFormat="1" ht="15.65" x14ac:dyDescent="0.25">
      <c r="B152" s="316" t="s">
        <v>988</v>
      </c>
      <c r="F152" s="315"/>
      <c r="I152" s="326"/>
      <c r="J152" s="326"/>
      <c r="K152" s="327"/>
      <c r="L152" s="327"/>
    </row>
    <row r="153" spans="2:14" s="9" customFormat="1" ht="15.65" x14ac:dyDescent="0.25">
      <c r="B153" s="314" t="s">
        <v>1058</v>
      </c>
      <c r="C153" s="51"/>
      <c r="D153" s="51"/>
      <c r="E153" s="51"/>
      <c r="F153" s="321"/>
      <c r="G153" s="51"/>
      <c r="H153" s="51"/>
      <c r="I153" s="328"/>
      <c r="J153" s="326"/>
      <c r="K153" s="327"/>
      <c r="L153" s="327"/>
    </row>
    <row r="154" spans="2:14" s="9" customFormat="1" ht="15.65" x14ac:dyDescent="0.25">
      <c r="B154" s="314" t="s">
        <v>1057</v>
      </c>
      <c r="C154" s="51"/>
      <c r="D154" s="51"/>
      <c r="E154" s="51"/>
      <c r="F154" s="315"/>
      <c r="I154" s="326"/>
      <c r="J154" s="326"/>
      <c r="K154" s="327"/>
      <c r="L154" s="327"/>
    </row>
    <row r="155" spans="2:14" s="9" customFormat="1" ht="15.65" x14ac:dyDescent="0.25">
      <c r="B155" s="322"/>
      <c r="C155" s="323"/>
      <c r="D155" s="323"/>
      <c r="E155" s="323"/>
      <c r="F155" s="324"/>
      <c r="G155" s="323"/>
      <c r="H155" s="323"/>
      <c r="I155" s="326"/>
      <c r="J155" s="326"/>
      <c r="K155" s="327"/>
      <c r="L155" s="327"/>
    </row>
    <row r="156" spans="2:14" s="9" customFormat="1" ht="15.65" x14ac:dyDescent="0.25">
      <c r="B156" s="325" t="s">
        <v>1009</v>
      </c>
      <c r="C156" s="323"/>
      <c r="D156" s="323"/>
      <c r="E156" s="323"/>
      <c r="F156" s="324"/>
      <c r="G156" s="323"/>
      <c r="H156" s="323"/>
      <c r="I156" s="329"/>
      <c r="J156" s="329"/>
      <c r="K156" s="327"/>
      <c r="L156" s="327"/>
    </row>
    <row r="157" spans="2:14" s="9" customFormat="1" ht="15.65" x14ac:dyDescent="0.25">
      <c r="I157" s="326"/>
      <c r="J157" s="326"/>
      <c r="K157" s="327"/>
      <c r="L157" s="327"/>
      <c r="M157" s="323"/>
      <c r="N157" s="323"/>
    </row>
    <row r="158" spans="2:14" s="323" customFormat="1" ht="15.65" x14ac:dyDescent="0.25">
      <c r="B158" s="320" t="s">
        <v>132</v>
      </c>
      <c r="C158" s="9"/>
      <c r="I158" s="330"/>
      <c r="J158" s="330"/>
      <c r="K158" s="331"/>
      <c r="L158" s="331"/>
    </row>
  </sheetData>
  <mergeCells count="10">
    <mergeCell ref="B9:B11"/>
    <mergeCell ref="C9:C11"/>
    <mergeCell ref="E9:E11"/>
    <mergeCell ref="K9:K11"/>
    <mergeCell ref="L9:L11"/>
    <mergeCell ref="I10:I11"/>
    <mergeCell ref="D9:D11"/>
    <mergeCell ref="G9:G10"/>
    <mergeCell ref="H9:H10"/>
    <mergeCell ref="F11:H11"/>
  </mergeCells>
  <pageMargins left="0.31496062992125984" right="0.31496062992125984" top="0.35433070866141736" bottom="0.35433070866141736" header="0.31496062992125984" footer="0.31496062992125984"/>
  <pageSetup paperSize="9" scale="68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0"/>
  <sheetViews>
    <sheetView workbookViewId="0">
      <selection activeCell="B1" sqref="B1"/>
    </sheetView>
  </sheetViews>
  <sheetFormatPr defaultRowHeight="14.3" x14ac:dyDescent="0.25"/>
  <cols>
    <col min="1" max="1" width="1.375" customWidth="1"/>
    <col min="2" max="2" width="5.75" customWidth="1"/>
    <col min="3" max="3" width="50.75" customWidth="1"/>
    <col min="4" max="5" width="7.75" customWidth="1"/>
    <col min="6" max="6" width="15.75" customWidth="1"/>
    <col min="7" max="7" width="30.75" customWidth="1"/>
    <col min="8" max="12" width="15.75" customWidth="1"/>
  </cols>
  <sheetData>
    <row r="1" spans="2:12" s="3" customFormat="1" ht="15.8" customHeight="1" x14ac:dyDescent="0.25">
      <c r="E1" s="77"/>
      <c r="F1" s="312"/>
      <c r="J1" s="72"/>
      <c r="L1" s="72"/>
    </row>
    <row r="2" spans="2:12" s="3" customFormat="1" ht="15.8" customHeight="1" x14ac:dyDescent="0.25">
      <c r="B2" s="51" t="s">
        <v>0</v>
      </c>
      <c r="E2" s="77"/>
      <c r="F2" s="312"/>
    </row>
    <row r="3" spans="2:12" s="3" customFormat="1" ht="15.8" customHeight="1" x14ac:dyDescent="0.25">
      <c r="B3" s="51"/>
      <c r="E3" s="77"/>
      <c r="F3" s="312"/>
    </row>
    <row r="4" spans="2:12" s="3" customFormat="1" ht="15.8" customHeight="1" x14ac:dyDescent="0.25">
      <c r="B4" s="51" t="s">
        <v>1</v>
      </c>
      <c r="E4" s="77"/>
      <c r="F4" s="312"/>
    </row>
    <row r="5" spans="2:12" s="3" customFormat="1" ht="15.8" customHeight="1" x14ac:dyDescent="0.25">
      <c r="B5" s="51"/>
      <c r="D5" s="77"/>
      <c r="F5" s="313"/>
      <c r="G5" s="4"/>
    </row>
    <row r="6" spans="2:12" s="3" customFormat="1" ht="15.8" customHeight="1" x14ac:dyDescent="0.25">
      <c r="B6" s="51"/>
      <c r="F6" s="313"/>
    </row>
    <row r="7" spans="2:12" s="3" customFormat="1" ht="15.8" customHeight="1" x14ac:dyDescent="0.25">
      <c r="B7" s="206" t="s">
        <v>2</v>
      </c>
      <c r="C7" s="204"/>
      <c r="F7" s="313"/>
    </row>
    <row r="8" spans="2:12" ht="15.8" customHeight="1" thickBot="1" x14ac:dyDescent="0.3"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2:12" s="391" customFormat="1" ht="12.9" customHeight="1" x14ac:dyDescent="0.25">
      <c r="B9" s="428" t="s">
        <v>3</v>
      </c>
      <c r="C9" s="428" t="s">
        <v>4</v>
      </c>
      <c r="D9" s="428" t="s">
        <v>612</v>
      </c>
      <c r="E9" s="428" t="s">
        <v>5</v>
      </c>
      <c r="F9" s="389" t="s">
        <v>320</v>
      </c>
      <c r="G9" s="428" t="s">
        <v>134</v>
      </c>
      <c r="H9" s="428" t="s">
        <v>6</v>
      </c>
      <c r="I9" s="390" t="s">
        <v>7</v>
      </c>
      <c r="J9" s="390" t="s">
        <v>8</v>
      </c>
      <c r="K9" s="431" t="s">
        <v>9</v>
      </c>
      <c r="L9" s="431" t="s">
        <v>10</v>
      </c>
    </row>
    <row r="10" spans="2:12" s="391" customFormat="1" ht="31.6" customHeight="1" thickBot="1" x14ac:dyDescent="0.3">
      <c r="B10" s="429"/>
      <c r="C10" s="429"/>
      <c r="D10" s="429"/>
      <c r="E10" s="429"/>
      <c r="F10" s="392" t="s">
        <v>321</v>
      </c>
      <c r="G10" s="429"/>
      <c r="H10" s="429"/>
      <c r="I10" s="432" t="s">
        <v>1051</v>
      </c>
      <c r="J10" s="393" t="s">
        <v>11</v>
      </c>
      <c r="K10" s="432"/>
      <c r="L10" s="432"/>
    </row>
    <row r="11" spans="2:12" s="391" customFormat="1" ht="14.95" customHeight="1" thickBot="1" x14ac:dyDescent="0.3">
      <c r="B11" s="430"/>
      <c r="C11" s="430"/>
      <c r="D11" s="430"/>
      <c r="E11" s="430"/>
      <c r="F11" s="435" t="s">
        <v>12</v>
      </c>
      <c r="G11" s="436"/>
      <c r="H11" s="437"/>
      <c r="I11" s="434"/>
      <c r="J11" s="395"/>
      <c r="K11" s="433"/>
      <c r="L11" s="433"/>
    </row>
    <row r="12" spans="2:12" s="391" customFormat="1" ht="16.3" thickBot="1" x14ac:dyDescent="0.3">
      <c r="B12" s="396" t="s">
        <v>13</v>
      </c>
      <c r="C12" s="396" t="s">
        <v>14</v>
      </c>
      <c r="D12" s="397" t="s">
        <v>15</v>
      </c>
      <c r="E12" s="397" t="s">
        <v>16</v>
      </c>
      <c r="F12" s="398" t="s">
        <v>17</v>
      </c>
      <c r="G12" s="397" t="s">
        <v>18</v>
      </c>
      <c r="H12" s="397" t="s">
        <v>19</v>
      </c>
      <c r="I12" s="397" t="s">
        <v>20</v>
      </c>
      <c r="J12" s="397" t="s">
        <v>21</v>
      </c>
      <c r="K12" s="397" t="s">
        <v>22</v>
      </c>
      <c r="L12" s="397" t="s">
        <v>23</v>
      </c>
    </row>
    <row r="13" spans="2:12" x14ac:dyDescent="0.25">
      <c r="B13" s="28" t="s">
        <v>13</v>
      </c>
      <c r="C13" s="263" t="s">
        <v>25</v>
      </c>
      <c r="D13" s="225">
        <v>300</v>
      </c>
      <c r="E13" s="198" t="s">
        <v>26</v>
      </c>
      <c r="F13" s="263"/>
      <c r="G13" s="203"/>
      <c r="H13" s="203"/>
      <c r="I13" s="189">
        <v>0</v>
      </c>
      <c r="J13" s="189">
        <f>ROUND((I13*1.095),2)</f>
        <v>0</v>
      </c>
      <c r="K13" s="190">
        <f>D13*I13</f>
        <v>0</v>
      </c>
      <c r="L13" s="191">
        <f>D13*J13</f>
        <v>0</v>
      </c>
    </row>
    <row r="14" spans="2:12" x14ac:dyDescent="0.25">
      <c r="B14" s="32" t="s">
        <v>14</v>
      </c>
      <c r="C14" s="266" t="s">
        <v>27</v>
      </c>
      <c r="D14" s="43">
        <v>100</v>
      </c>
      <c r="E14" s="37" t="s">
        <v>26</v>
      </c>
      <c r="F14" s="266"/>
      <c r="G14" s="132"/>
      <c r="H14" s="132"/>
      <c r="I14" s="139">
        <v>0</v>
      </c>
      <c r="J14" s="139">
        <f t="shared" ref="J14" si="0">ROUND((I14*1.095),2)</f>
        <v>0</v>
      </c>
      <c r="K14" s="124">
        <f t="shared" ref="K14" si="1">D14*I14</f>
        <v>0</v>
      </c>
      <c r="L14" s="125">
        <f t="shared" ref="L14" si="2">D14*J14</f>
        <v>0</v>
      </c>
    </row>
    <row r="15" spans="2:12" x14ac:dyDescent="0.25">
      <c r="B15" s="32" t="s">
        <v>15</v>
      </c>
      <c r="C15" s="266" t="s">
        <v>28</v>
      </c>
      <c r="D15" s="43">
        <v>100</v>
      </c>
      <c r="E15" s="37" t="s">
        <v>26</v>
      </c>
      <c r="F15" s="266"/>
      <c r="G15" s="132"/>
      <c r="H15" s="132"/>
      <c r="I15" s="139">
        <v>0</v>
      </c>
      <c r="J15" s="139">
        <f t="shared" ref="J15:J16" si="3">ROUND((I15*1.095),2)</f>
        <v>0</v>
      </c>
      <c r="K15" s="124">
        <f t="shared" ref="K15:K16" si="4">D15*I15</f>
        <v>0</v>
      </c>
      <c r="L15" s="125">
        <f t="shared" ref="L15:L16" si="5">D15*J15</f>
        <v>0</v>
      </c>
    </row>
    <row r="16" spans="2:12" x14ac:dyDescent="0.25">
      <c r="B16" s="32" t="s">
        <v>16</v>
      </c>
      <c r="C16" s="266" t="s">
        <v>29</v>
      </c>
      <c r="D16" s="43">
        <v>100</v>
      </c>
      <c r="E16" s="37" t="s">
        <v>26</v>
      </c>
      <c r="F16" s="266"/>
      <c r="G16" s="132"/>
      <c r="H16" s="132"/>
      <c r="I16" s="139">
        <v>0</v>
      </c>
      <c r="J16" s="139">
        <f t="shared" si="3"/>
        <v>0</v>
      </c>
      <c r="K16" s="124">
        <f t="shared" si="4"/>
        <v>0</v>
      </c>
      <c r="L16" s="125">
        <f t="shared" si="5"/>
        <v>0</v>
      </c>
    </row>
    <row r="17" spans="2:12" x14ac:dyDescent="0.25">
      <c r="B17" s="32" t="s">
        <v>17</v>
      </c>
      <c r="C17" s="266" t="s">
        <v>30</v>
      </c>
      <c r="D17" s="43">
        <v>250</v>
      </c>
      <c r="E17" s="37" t="s">
        <v>26</v>
      </c>
      <c r="F17" s="266"/>
      <c r="G17" s="132"/>
      <c r="H17" s="132"/>
      <c r="I17" s="139">
        <v>0</v>
      </c>
      <c r="J17" s="139">
        <f t="shared" ref="J17:J71" si="6">ROUND((I17*1.095),2)</f>
        <v>0</v>
      </c>
      <c r="K17" s="124">
        <f t="shared" ref="K17:K71" si="7">D17*I17</f>
        <v>0</v>
      </c>
      <c r="L17" s="125">
        <f t="shared" ref="L17:L71" si="8">D17*J17</f>
        <v>0</v>
      </c>
    </row>
    <row r="18" spans="2:12" x14ac:dyDescent="0.25">
      <c r="B18" s="32" t="s">
        <v>18</v>
      </c>
      <c r="C18" s="266" t="s">
        <v>31</v>
      </c>
      <c r="D18" s="43">
        <v>120</v>
      </c>
      <c r="E18" s="37" t="s">
        <v>26</v>
      </c>
      <c r="F18" s="266"/>
      <c r="G18" s="132"/>
      <c r="H18" s="132"/>
      <c r="I18" s="139">
        <v>0</v>
      </c>
      <c r="J18" s="139">
        <f t="shared" si="6"/>
        <v>0</v>
      </c>
      <c r="K18" s="124">
        <f t="shared" si="7"/>
        <v>0</v>
      </c>
      <c r="L18" s="125">
        <f t="shared" si="8"/>
        <v>0</v>
      </c>
    </row>
    <row r="19" spans="2:12" x14ac:dyDescent="0.25">
      <c r="B19" s="32" t="s">
        <v>19</v>
      </c>
      <c r="C19" s="266" t="s">
        <v>32</v>
      </c>
      <c r="D19" s="43">
        <v>120</v>
      </c>
      <c r="E19" s="37" t="s">
        <v>26</v>
      </c>
      <c r="F19" s="266"/>
      <c r="G19" s="132"/>
      <c r="H19" s="132"/>
      <c r="I19" s="139">
        <v>0</v>
      </c>
      <c r="J19" s="139">
        <f t="shared" si="6"/>
        <v>0</v>
      </c>
      <c r="K19" s="124">
        <f t="shared" si="7"/>
        <v>0</v>
      </c>
      <c r="L19" s="125">
        <f t="shared" si="8"/>
        <v>0</v>
      </c>
    </row>
    <row r="20" spans="2:12" x14ac:dyDescent="0.25">
      <c r="B20" s="32" t="s">
        <v>20</v>
      </c>
      <c r="C20" s="266" t="s">
        <v>33</v>
      </c>
      <c r="D20" s="43">
        <v>120</v>
      </c>
      <c r="E20" s="37" t="s">
        <v>26</v>
      </c>
      <c r="F20" s="266"/>
      <c r="G20" s="132"/>
      <c r="H20" s="132"/>
      <c r="I20" s="139">
        <v>0</v>
      </c>
      <c r="J20" s="139">
        <f t="shared" si="6"/>
        <v>0</v>
      </c>
      <c r="K20" s="124">
        <f t="shared" si="7"/>
        <v>0</v>
      </c>
      <c r="L20" s="125">
        <f t="shared" si="8"/>
        <v>0</v>
      </c>
    </row>
    <row r="21" spans="2:12" x14ac:dyDescent="0.25">
      <c r="B21" s="32" t="s">
        <v>21</v>
      </c>
      <c r="C21" s="266" t="s">
        <v>34</v>
      </c>
      <c r="D21" s="43">
        <v>120</v>
      </c>
      <c r="E21" s="37" t="s">
        <v>26</v>
      </c>
      <c r="F21" s="266"/>
      <c r="G21" s="132"/>
      <c r="H21" s="132"/>
      <c r="I21" s="139">
        <v>0</v>
      </c>
      <c r="J21" s="139">
        <f t="shared" si="6"/>
        <v>0</v>
      </c>
      <c r="K21" s="124">
        <f t="shared" si="7"/>
        <v>0</v>
      </c>
      <c r="L21" s="125">
        <f t="shared" si="8"/>
        <v>0</v>
      </c>
    </row>
    <row r="22" spans="2:12" x14ac:dyDescent="0.25">
      <c r="B22" s="32" t="s">
        <v>22</v>
      </c>
      <c r="C22" s="266" t="s">
        <v>35</v>
      </c>
      <c r="D22" s="43">
        <v>120</v>
      </c>
      <c r="E22" s="37" t="s">
        <v>26</v>
      </c>
      <c r="F22" s="266"/>
      <c r="G22" s="132"/>
      <c r="H22" s="132"/>
      <c r="I22" s="139">
        <v>0</v>
      </c>
      <c r="J22" s="139">
        <f t="shared" si="6"/>
        <v>0</v>
      </c>
      <c r="K22" s="124">
        <f t="shared" si="7"/>
        <v>0</v>
      </c>
      <c r="L22" s="125">
        <f t="shared" si="8"/>
        <v>0</v>
      </c>
    </row>
    <row r="23" spans="2:12" x14ac:dyDescent="0.25">
      <c r="B23" s="32" t="s">
        <v>23</v>
      </c>
      <c r="C23" s="266" t="s">
        <v>36</v>
      </c>
      <c r="D23" s="43">
        <v>120</v>
      </c>
      <c r="E23" s="37" t="s">
        <v>26</v>
      </c>
      <c r="F23" s="266"/>
      <c r="G23" s="132"/>
      <c r="H23" s="132"/>
      <c r="I23" s="139">
        <v>0</v>
      </c>
      <c r="J23" s="139">
        <f t="shared" si="6"/>
        <v>0</v>
      </c>
      <c r="K23" s="124">
        <f t="shared" si="7"/>
        <v>0</v>
      </c>
      <c r="L23" s="125">
        <f t="shared" si="8"/>
        <v>0</v>
      </c>
    </row>
    <row r="24" spans="2:12" x14ac:dyDescent="0.25">
      <c r="B24" s="32" t="s">
        <v>24</v>
      </c>
      <c r="C24" s="266" t="s">
        <v>37</v>
      </c>
      <c r="D24" s="43">
        <v>120</v>
      </c>
      <c r="E24" s="37" t="s">
        <v>26</v>
      </c>
      <c r="F24" s="266"/>
      <c r="G24" s="132"/>
      <c r="H24" s="132"/>
      <c r="I24" s="139">
        <v>0</v>
      </c>
      <c r="J24" s="139">
        <f t="shared" si="6"/>
        <v>0</v>
      </c>
      <c r="K24" s="124">
        <f t="shared" si="7"/>
        <v>0</v>
      </c>
      <c r="L24" s="125">
        <f t="shared" si="8"/>
        <v>0</v>
      </c>
    </row>
    <row r="25" spans="2:12" x14ac:dyDescent="0.25">
      <c r="B25" s="32" t="s">
        <v>38</v>
      </c>
      <c r="C25" s="266" t="s">
        <v>39</v>
      </c>
      <c r="D25" s="43">
        <v>120</v>
      </c>
      <c r="E25" s="37" t="s">
        <v>26</v>
      </c>
      <c r="F25" s="266"/>
      <c r="G25" s="132"/>
      <c r="H25" s="132"/>
      <c r="I25" s="139">
        <v>0</v>
      </c>
      <c r="J25" s="139">
        <f t="shared" si="6"/>
        <v>0</v>
      </c>
      <c r="K25" s="124">
        <f t="shared" si="7"/>
        <v>0</v>
      </c>
      <c r="L25" s="125">
        <f t="shared" si="8"/>
        <v>0</v>
      </c>
    </row>
    <row r="26" spans="2:12" x14ac:dyDescent="0.25">
      <c r="B26" s="32" t="s">
        <v>40</v>
      </c>
      <c r="C26" s="266" t="s">
        <v>41</v>
      </c>
      <c r="D26" s="43">
        <v>370</v>
      </c>
      <c r="E26" s="37" t="s">
        <v>26</v>
      </c>
      <c r="F26" s="266"/>
      <c r="G26" s="132"/>
      <c r="H26" s="132"/>
      <c r="I26" s="139">
        <v>0</v>
      </c>
      <c r="J26" s="139">
        <f t="shared" si="6"/>
        <v>0</v>
      </c>
      <c r="K26" s="124">
        <f t="shared" si="7"/>
        <v>0</v>
      </c>
      <c r="L26" s="125">
        <f t="shared" si="8"/>
        <v>0</v>
      </c>
    </row>
    <row r="27" spans="2:12" x14ac:dyDescent="0.25">
      <c r="B27" s="32" t="s">
        <v>42</v>
      </c>
      <c r="C27" s="266" t="s">
        <v>43</v>
      </c>
      <c r="D27" s="43">
        <v>190</v>
      </c>
      <c r="E27" s="37" t="s">
        <v>26</v>
      </c>
      <c r="F27" s="266"/>
      <c r="G27" s="132"/>
      <c r="H27" s="132"/>
      <c r="I27" s="139">
        <v>0</v>
      </c>
      <c r="J27" s="139">
        <f t="shared" si="6"/>
        <v>0</v>
      </c>
      <c r="K27" s="124">
        <f t="shared" si="7"/>
        <v>0</v>
      </c>
      <c r="L27" s="125">
        <f t="shared" si="8"/>
        <v>0</v>
      </c>
    </row>
    <row r="28" spans="2:12" x14ac:dyDescent="0.25">
      <c r="B28" s="32" t="s">
        <v>44</v>
      </c>
      <c r="C28" s="266" t="s">
        <v>45</v>
      </c>
      <c r="D28" s="43">
        <v>190</v>
      </c>
      <c r="E28" s="37" t="s">
        <v>26</v>
      </c>
      <c r="F28" s="266"/>
      <c r="G28" s="132"/>
      <c r="H28" s="132"/>
      <c r="I28" s="139">
        <v>0</v>
      </c>
      <c r="J28" s="139">
        <f t="shared" si="6"/>
        <v>0</v>
      </c>
      <c r="K28" s="124">
        <f t="shared" si="7"/>
        <v>0</v>
      </c>
      <c r="L28" s="125">
        <f t="shared" si="8"/>
        <v>0</v>
      </c>
    </row>
    <row r="29" spans="2:12" x14ac:dyDescent="0.25">
      <c r="B29" s="32" t="s">
        <v>46</v>
      </c>
      <c r="C29" s="266" t="s">
        <v>47</v>
      </c>
      <c r="D29" s="43">
        <v>110</v>
      </c>
      <c r="E29" s="37" t="s">
        <v>26</v>
      </c>
      <c r="F29" s="266"/>
      <c r="G29" s="132"/>
      <c r="H29" s="132"/>
      <c r="I29" s="139">
        <v>0</v>
      </c>
      <c r="J29" s="139">
        <f t="shared" si="6"/>
        <v>0</v>
      </c>
      <c r="K29" s="124">
        <f t="shared" si="7"/>
        <v>0</v>
      </c>
      <c r="L29" s="125">
        <f t="shared" si="8"/>
        <v>0</v>
      </c>
    </row>
    <row r="30" spans="2:12" x14ac:dyDescent="0.25">
      <c r="B30" s="32" t="s">
        <v>48</v>
      </c>
      <c r="C30" s="266" t="s">
        <v>49</v>
      </c>
      <c r="D30" s="43">
        <v>20</v>
      </c>
      <c r="E30" s="37" t="s">
        <v>26</v>
      </c>
      <c r="F30" s="266"/>
      <c r="G30" s="132"/>
      <c r="H30" s="132"/>
      <c r="I30" s="139">
        <v>0</v>
      </c>
      <c r="J30" s="139">
        <f t="shared" si="6"/>
        <v>0</v>
      </c>
      <c r="K30" s="124">
        <f t="shared" si="7"/>
        <v>0</v>
      </c>
      <c r="L30" s="125">
        <f t="shared" si="8"/>
        <v>0</v>
      </c>
    </row>
    <row r="31" spans="2:12" x14ac:dyDescent="0.25">
      <c r="B31" s="32" t="s">
        <v>50</v>
      </c>
      <c r="C31" s="266" t="s">
        <v>51</v>
      </c>
      <c r="D31" s="43">
        <v>80</v>
      </c>
      <c r="E31" s="37" t="s">
        <v>26</v>
      </c>
      <c r="F31" s="266"/>
      <c r="G31" s="132"/>
      <c r="H31" s="132"/>
      <c r="I31" s="139">
        <v>0</v>
      </c>
      <c r="J31" s="139">
        <f t="shared" si="6"/>
        <v>0</v>
      </c>
      <c r="K31" s="124">
        <f t="shared" si="7"/>
        <v>0</v>
      </c>
      <c r="L31" s="125">
        <f t="shared" si="8"/>
        <v>0</v>
      </c>
    </row>
    <row r="32" spans="2:12" x14ac:dyDescent="0.25">
      <c r="B32" s="32" t="s">
        <v>52</v>
      </c>
      <c r="C32" s="266" t="s">
        <v>53</v>
      </c>
      <c r="D32" s="43">
        <v>50</v>
      </c>
      <c r="E32" s="37" t="s">
        <v>26</v>
      </c>
      <c r="F32" s="266"/>
      <c r="G32" s="132"/>
      <c r="H32" s="132"/>
      <c r="I32" s="139">
        <v>0</v>
      </c>
      <c r="J32" s="139">
        <f t="shared" ref="J32:J50" si="9">ROUND((I32*1.22),2)</f>
        <v>0</v>
      </c>
      <c r="K32" s="124">
        <f t="shared" si="7"/>
        <v>0</v>
      </c>
      <c r="L32" s="125">
        <f t="shared" si="8"/>
        <v>0</v>
      </c>
    </row>
    <row r="33" spans="2:12" ht="14.3" customHeight="1" x14ac:dyDescent="0.25">
      <c r="B33" s="32" t="s">
        <v>54</v>
      </c>
      <c r="C33" s="132" t="s">
        <v>55</v>
      </c>
      <c r="D33" s="43">
        <v>1800</v>
      </c>
      <c r="E33" s="37" t="s">
        <v>26</v>
      </c>
      <c r="F33" s="266"/>
      <c r="G33" s="132"/>
      <c r="H33" s="132"/>
      <c r="I33" s="139">
        <v>0</v>
      </c>
      <c r="J33" s="139">
        <f t="shared" si="9"/>
        <v>0</v>
      </c>
      <c r="K33" s="124">
        <f t="shared" si="7"/>
        <v>0</v>
      </c>
      <c r="L33" s="125">
        <f t="shared" si="8"/>
        <v>0</v>
      </c>
    </row>
    <row r="34" spans="2:12" ht="16.5" customHeight="1" x14ac:dyDescent="0.25">
      <c r="B34" s="32" t="s">
        <v>56</v>
      </c>
      <c r="C34" s="132" t="s">
        <v>57</v>
      </c>
      <c r="D34" s="43">
        <v>50</v>
      </c>
      <c r="E34" s="37" t="s">
        <v>26</v>
      </c>
      <c r="F34" s="266"/>
      <c r="G34" s="132"/>
      <c r="H34" s="132"/>
      <c r="I34" s="139">
        <v>0</v>
      </c>
      <c r="J34" s="139">
        <f t="shared" si="9"/>
        <v>0</v>
      </c>
      <c r="K34" s="124">
        <f t="shared" si="7"/>
        <v>0</v>
      </c>
      <c r="L34" s="125">
        <f t="shared" si="8"/>
        <v>0</v>
      </c>
    </row>
    <row r="35" spans="2:12" ht="16.5" customHeight="1" x14ac:dyDescent="0.25">
      <c r="B35" s="32" t="s">
        <v>58</v>
      </c>
      <c r="C35" s="132" t="s">
        <v>59</v>
      </c>
      <c r="D35" s="43">
        <v>400</v>
      </c>
      <c r="E35" s="37" t="s">
        <v>26</v>
      </c>
      <c r="F35" s="266"/>
      <c r="G35" s="132"/>
      <c r="H35" s="132"/>
      <c r="I35" s="139">
        <v>0</v>
      </c>
      <c r="J35" s="139">
        <f t="shared" si="9"/>
        <v>0</v>
      </c>
      <c r="K35" s="124">
        <f t="shared" si="7"/>
        <v>0</v>
      </c>
      <c r="L35" s="125">
        <f t="shared" si="8"/>
        <v>0</v>
      </c>
    </row>
    <row r="36" spans="2:12" ht="15.8" customHeight="1" x14ac:dyDescent="0.25">
      <c r="B36" s="32" t="s">
        <v>60</v>
      </c>
      <c r="C36" s="132" t="s">
        <v>61</v>
      </c>
      <c r="D36" s="43">
        <v>500</v>
      </c>
      <c r="E36" s="37" t="s">
        <v>26</v>
      </c>
      <c r="F36" s="266"/>
      <c r="G36" s="132"/>
      <c r="H36" s="132"/>
      <c r="I36" s="139">
        <v>0</v>
      </c>
      <c r="J36" s="139">
        <f t="shared" si="9"/>
        <v>0</v>
      </c>
      <c r="K36" s="124">
        <f t="shared" si="7"/>
        <v>0</v>
      </c>
      <c r="L36" s="125">
        <f t="shared" si="8"/>
        <v>0</v>
      </c>
    </row>
    <row r="37" spans="2:12" x14ac:dyDescent="0.25">
      <c r="B37" s="32" t="s">
        <v>62</v>
      </c>
      <c r="C37" s="266" t="s">
        <v>63</v>
      </c>
      <c r="D37" s="43">
        <v>100</v>
      </c>
      <c r="E37" s="37" t="s">
        <v>26</v>
      </c>
      <c r="F37" s="266"/>
      <c r="G37" s="132"/>
      <c r="H37" s="132"/>
      <c r="I37" s="139">
        <v>0</v>
      </c>
      <c r="J37" s="139">
        <f t="shared" si="9"/>
        <v>0</v>
      </c>
      <c r="K37" s="124">
        <f t="shared" si="7"/>
        <v>0</v>
      </c>
      <c r="L37" s="125">
        <f t="shared" si="8"/>
        <v>0</v>
      </c>
    </row>
    <row r="38" spans="2:12" x14ac:dyDescent="0.25">
      <c r="B38" s="32" t="s">
        <v>64</v>
      </c>
      <c r="C38" s="266" t="s">
        <v>65</v>
      </c>
      <c r="D38" s="43">
        <v>700</v>
      </c>
      <c r="E38" s="37" t="s">
        <v>26</v>
      </c>
      <c r="F38" s="266"/>
      <c r="G38" s="132"/>
      <c r="H38" s="132"/>
      <c r="I38" s="139">
        <v>0</v>
      </c>
      <c r="J38" s="139">
        <f t="shared" si="9"/>
        <v>0</v>
      </c>
      <c r="K38" s="124">
        <f t="shared" si="7"/>
        <v>0</v>
      </c>
      <c r="L38" s="125">
        <f t="shared" si="8"/>
        <v>0</v>
      </c>
    </row>
    <row r="39" spans="2:12" x14ac:dyDescent="0.25">
      <c r="B39" s="32" t="s">
        <v>66</v>
      </c>
      <c r="C39" s="266" t="s">
        <v>67</v>
      </c>
      <c r="D39" s="43">
        <v>40</v>
      </c>
      <c r="E39" s="37" t="s">
        <v>26</v>
      </c>
      <c r="F39" s="266"/>
      <c r="G39" s="132"/>
      <c r="H39" s="132"/>
      <c r="I39" s="139">
        <v>0</v>
      </c>
      <c r="J39" s="139">
        <f t="shared" si="9"/>
        <v>0</v>
      </c>
      <c r="K39" s="124">
        <f t="shared" si="7"/>
        <v>0</v>
      </c>
      <c r="L39" s="125">
        <f t="shared" si="8"/>
        <v>0</v>
      </c>
    </row>
    <row r="40" spans="2:12" x14ac:dyDescent="0.25">
      <c r="B40" s="32" t="s">
        <v>68</v>
      </c>
      <c r="C40" s="266" t="s">
        <v>69</v>
      </c>
      <c r="D40" s="43">
        <v>30</v>
      </c>
      <c r="E40" s="37" t="s">
        <v>26</v>
      </c>
      <c r="F40" s="266"/>
      <c r="G40" s="132"/>
      <c r="H40" s="132"/>
      <c r="I40" s="139">
        <v>0</v>
      </c>
      <c r="J40" s="139">
        <f t="shared" si="9"/>
        <v>0</v>
      </c>
      <c r="K40" s="124">
        <f t="shared" si="7"/>
        <v>0</v>
      </c>
      <c r="L40" s="125">
        <f t="shared" si="8"/>
        <v>0</v>
      </c>
    </row>
    <row r="41" spans="2:12" x14ac:dyDescent="0.25">
      <c r="B41" s="32" t="s">
        <v>70</v>
      </c>
      <c r="C41" s="266" t="s">
        <v>71</v>
      </c>
      <c r="D41" s="43">
        <v>20</v>
      </c>
      <c r="E41" s="37" t="s">
        <v>26</v>
      </c>
      <c r="F41" s="266"/>
      <c r="G41" s="132"/>
      <c r="H41" s="132"/>
      <c r="I41" s="139">
        <v>0</v>
      </c>
      <c r="J41" s="139">
        <f t="shared" si="9"/>
        <v>0</v>
      </c>
      <c r="K41" s="124">
        <f t="shared" si="7"/>
        <v>0</v>
      </c>
      <c r="L41" s="125">
        <f t="shared" si="8"/>
        <v>0</v>
      </c>
    </row>
    <row r="42" spans="2:12" x14ac:dyDescent="0.25">
      <c r="B42" s="32" t="s">
        <v>72</v>
      </c>
      <c r="C42" s="266" t="s">
        <v>73</v>
      </c>
      <c r="D42" s="43">
        <v>180</v>
      </c>
      <c r="E42" s="37" t="s">
        <v>26</v>
      </c>
      <c r="F42" s="266"/>
      <c r="G42" s="132"/>
      <c r="H42" s="132"/>
      <c r="I42" s="139">
        <v>0</v>
      </c>
      <c r="J42" s="139">
        <f t="shared" si="9"/>
        <v>0</v>
      </c>
      <c r="K42" s="124">
        <f t="shared" si="7"/>
        <v>0</v>
      </c>
      <c r="L42" s="125">
        <f t="shared" si="8"/>
        <v>0</v>
      </c>
    </row>
    <row r="43" spans="2:12" x14ac:dyDescent="0.25">
      <c r="B43" s="32" t="s">
        <v>74</v>
      </c>
      <c r="C43" s="266" t="s">
        <v>75</v>
      </c>
      <c r="D43" s="43">
        <v>3</v>
      </c>
      <c r="E43" s="37" t="s">
        <v>26</v>
      </c>
      <c r="F43" s="266"/>
      <c r="G43" s="132"/>
      <c r="H43" s="132"/>
      <c r="I43" s="139">
        <v>0</v>
      </c>
      <c r="J43" s="139">
        <f t="shared" si="9"/>
        <v>0</v>
      </c>
      <c r="K43" s="124">
        <f t="shared" si="7"/>
        <v>0</v>
      </c>
      <c r="L43" s="125">
        <f t="shared" si="8"/>
        <v>0</v>
      </c>
    </row>
    <row r="44" spans="2:12" x14ac:dyDescent="0.25">
      <c r="B44" s="32" t="s">
        <v>76</v>
      </c>
      <c r="C44" s="266" t="s">
        <v>77</v>
      </c>
      <c r="D44" s="43">
        <v>12</v>
      </c>
      <c r="E44" s="37" t="s">
        <v>26</v>
      </c>
      <c r="F44" s="266"/>
      <c r="G44" s="132"/>
      <c r="H44" s="132"/>
      <c r="I44" s="139">
        <v>0</v>
      </c>
      <c r="J44" s="139">
        <f t="shared" si="9"/>
        <v>0</v>
      </c>
      <c r="K44" s="124">
        <f t="shared" si="7"/>
        <v>0</v>
      </c>
      <c r="L44" s="125">
        <f t="shared" si="8"/>
        <v>0</v>
      </c>
    </row>
    <row r="45" spans="2:12" x14ac:dyDescent="0.25">
      <c r="B45" s="32" t="s">
        <v>78</v>
      </c>
      <c r="C45" s="266" t="s">
        <v>79</v>
      </c>
      <c r="D45" s="43">
        <v>30</v>
      </c>
      <c r="E45" s="37" t="s">
        <v>26</v>
      </c>
      <c r="F45" s="266"/>
      <c r="G45" s="132"/>
      <c r="H45" s="132"/>
      <c r="I45" s="139">
        <v>0</v>
      </c>
      <c r="J45" s="139">
        <f t="shared" si="9"/>
        <v>0</v>
      </c>
      <c r="K45" s="124">
        <f t="shared" si="7"/>
        <v>0</v>
      </c>
      <c r="L45" s="125">
        <f t="shared" si="8"/>
        <v>0</v>
      </c>
    </row>
    <row r="46" spans="2:12" x14ac:dyDescent="0.25">
      <c r="B46" s="32" t="s">
        <v>80</v>
      </c>
      <c r="C46" s="266" t="s">
        <v>81</v>
      </c>
      <c r="D46" s="43">
        <v>3</v>
      </c>
      <c r="E46" s="37" t="s">
        <v>26</v>
      </c>
      <c r="F46" s="266"/>
      <c r="G46" s="132"/>
      <c r="H46" s="132"/>
      <c r="I46" s="139">
        <v>0</v>
      </c>
      <c r="J46" s="139">
        <f t="shared" si="9"/>
        <v>0</v>
      </c>
      <c r="K46" s="124">
        <f t="shared" si="7"/>
        <v>0</v>
      </c>
      <c r="L46" s="125">
        <f t="shared" si="8"/>
        <v>0</v>
      </c>
    </row>
    <row r="47" spans="2:12" x14ac:dyDescent="0.25">
      <c r="B47" s="32" t="s">
        <v>82</v>
      </c>
      <c r="C47" s="266" t="s">
        <v>83</v>
      </c>
      <c r="D47" s="43">
        <v>10</v>
      </c>
      <c r="E47" s="37" t="s">
        <v>26</v>
      </c>
      <c r="F47" s="266"/>
      <c r="G47" s="132"/>
      <c r="H47" s="132"/>
      <c r="I47" s="139">
        <v>0</v>
      </c>
      <c r="J47" s="139">
        <f t="shared" si="9"/>
        <v>0</v>
      </c>
      <c r="K47" s="124">
        <f t="shared" si="7"/>
        <v>0</v>
      </c>
      <c r="L47" s="125">
        <f t="shared" si="8"/>
        <v>0</v>
      </c>
    </row>
    <row r="48" spans="2:12" x14ac:dyDescent="0.25">
      <c r="B48" s="32" t="s">
        <v>84</v>
      </c>
      <c r="C48" s="266" t="s">
        <v>85</v>
      </c>
      <c r="D48" s="43">
        <v>5</v>
      </c>
      <c r="E48" s="37" t="s">
        <v>26</v>
      </c>
      <c r="F48" s="266"/>
      <c r="G48" s="132"/>
      <c r="H48" s="132"/>
      <c r="I48" s="139">
        <v>0</v>
      </c>
      <c r="J48" s="139">
        <f t="shared" si="9"/>
        <v>0</v>
      </c>
      <c r="K48" s="124">
        <f t="shared" si="7"/>
        <v>0</v>
      </c>
      <c r="L48" s="125">
        <f t="shared" si="8"/>
        <v>0</v>
      </c>
    </row>
    <row r="49" spans="2:12" x14ac:dyDescent="0.25">
      <c r="B49" s="32" t="s">
        <v>86</v>
      </c>
      <c r="C49" s="266" t="s">
        <v>87</v>
      </c>
      <c r="D49" s="43">
        <v>5</v>
      </c>
      <c r="E49" s="37" t="s">
        <v>26</v>
      </c>
      <c r="F49" s="266"/>
      <c r="G49" s="132"/>
      <c r="H49" s="132"/>
      <c r="I49" s="139">
        <v>0</v>
      </c>
      <c r="J49" s="139">
        <f t="shared" si="9"/>
        <v>0</v>
      </c>
      <c r="K49" s="124">
        <f t="shared" si="7"/>
        <v>0</v>
      </c>
      <c r="L49" s="125">
        <f t="shared" si="8"/>
        <v>0</v>
      </c>
    </row>
    <row r="50" spans="2:12" x14ac:dyDescent="0.25">
      <c r="B50" s="32" t="s">
        <v>88</v>
      </c>
      <c r="C50" s="266" t="s">
        <v>89</v>
      </c>
      <c r="D50" s="43">
        <v>5</v>
      </c>
      <c r="E50" s="37" t="s">
        <v>26</v>
      </c>
      <c r="F50" s="266"/>
      <c r="G50" s="132"/>
      <c r="H50" s="132"/>
      <c r="I50" s="139">
        <v>0</v>
      </c>
      <c r="J50" s="139">
        <f t="shared" si="9"/>
        <v>0</v>
      </c>
      <c r="K50" s="124">
        <f t="shared" si="7"/>
        <v>0</v>
      </c>
      <c r="L50" s="125">
        <f t="shared" si="8"/>
        <v>0</v>
      </c>
    </row>
    <row r="51" spans="2:12" x14ac:dyDescent="0.25">
      <c r="B51" s="32" t="s">
        <v>90</v>
      </c>
      <c r="C51" s="298" t="s">
        <v>91</v>
      </c>
      <c r="D51" s="245">
        <v>10</v>
      </c>
      <c r="E51" s="92" t="s">
        <v>26</v>
      </c>
      <c r="F51" s="298"/>
      <c r="G51" s="134"/>
      <c r="H51" s="134"/>
      <c r="I51" s="139">
        <v>0</v>
      </c>
      <c r="J51" s="139">
        <f t="shared" si="6"/>
        <v>0</v>
      </c>
      <c r="K51" s="124">
        <f t="shared" si="7"/>
        <v>0</v>
      </c>
      <c r="L51" s="125">
        <f t="shared" si="8"/>
        <v>0</v>
      </c>
    </row>
    <row r="52" spans="2:12" x14ac:dyDescent="0.25">
      <c r="B52" s="32" t="s">
        <v>92</v>
      </c>
      <c r="C52" s="298" t="s">
        <v>93</v>
      </c>
      <c r="D52" s="245">
        <v>10</v>
      </c>
      <c r="E52" s="92" t="s">
        <v>26</v>
      </c>
      <c r="F52" s="298"/>
      <c r="G52" s="134"/>
      <c r="H52" s="134"/>
      <c r="I52" s="139">
        <v>0</v>
      </c>
      <c r="J52" s="139">
        <f t="shared" si="6"/>
        <v>0</v>
      </c>
      <c r="K52" s="124">
        <f t="shared" si="7"/>
        <v>0</v>
      </c>
      <c r="L52" s="125">
        <f t="shared" si="8"/>
        <v>0</v>
      </c>
    </row>
    <row r="53" spans="2:12" x14ac:dyDescent="0.25">
      <c r="B53" s="32" t="s">
        <v>94</v>
      </c>
      <c r="C53" s="298" t="s">
        <v>95</v>
      </c>
      <c r="D53" s="245">
        <v>10</v>
      </c>
      <c r="E53" s="92" t="s">
        <v>26</v>
      </c>
      <c r="F53" s="298"/>
      <c r="G53" s="134"/>
      <c r="H53" s="134"/>
      <c r="I53" s="139">
        <v>0</v>
      </c>
      <c r="J53" s="139">
        <f t="shared" si="6"/>
        <v>0</v>
      </c>
      <c r="K53" s="124">
        <f t="shared" si="7"/>
        <v>0</v>
      </c>
      <c r="L53" s="125">
        <f t="shared" si="8"/>
        <v>0</v>
      </c>
    </row>
    <row r="54" spans="2:12" x14ac:dyDescent="0.25">
      <c r="B54" s="32" t="s">
        <v>96</v>
      </c>
      <c r="C54" s="298" t="s">
        <v>97</v>
      </c>
      <c r="D54" s="245">
        <v>30</v>
      </c>
      <c r="E54" s="92" t="s">
        <v>26</v>
      </c>
      <c r="F54" s="298"/>
      <c r="G54" s="134"/>
      <c r="H54" s="134"/>
      <c r="I54" s="139">
        <v>0</v>
      </c>
      <c r="J54" s="139">
        <f t="shared" si="6"/>
        <v>0</v>
      </c>
      <c r="K54" s="124">
        <f t="shared" si="7"/>
        <v>0</v>
      </c>
      <c r="L54" s="125">
        <f t="shared" si="8"/>
        <v>0</v>
      </c>
    </row>
    <row r="55" spans="2:12" x14ac:dyDescent="0.25">
      <c r="B55" s="32" t="s">
        <v>98</v>
      </c>
      <c r="C55" s="298" t="s">
        <v>99</v>
      </c>
      <c r="D55" s="245">
        <v>20</v>
      </c>
      <c r="E55" s="92" t="s">
        <v>26</v>
      </c>
      <c r="F55" s="298"/>
      <c r="G55" s="134"/>
      <c r="H55" s="134"/>
      <c r="I55" s="139">
        <v>0</v>
      </c>
      <c r="J55" s="139">
        <f t="shared" si="6"/>
        <v>0</v>
      </c>
      <c r="K55" s="124">
        <f t="shared" si="7"/>
        <v>0</v>
      </c>
      <c r="L55" s="125">
        <f t="shared" si="8"/>
        <v>0</v>
      </c>
    </row>
    <row r="56" spans="2:12" x14ac:dyDescent="0.25">
      <c r="B56" s="32" t="s">
        <v>100</v>
      </c>
      <c r="C56" s="266" t="s">
        <v>101</v>
      </c>
      <c r="D56" s="43">
        <v>90</v>
      </c>
      <c r="E56" s="37" t="s">
        <v>26</v>
      </c>
      <c r="F56" s="266"/>
      <c r="G56" s="132"/>
      <c r="H56" s="132"/>
      <c r="I56" s="139">
        <v>0</v>
      </c>
      <c r="J56" s="139">
        <f t="shared" si="6"/>
        <v>0</v>
      </c>
      <c r="K56" s="124">
        <f t="shared" si="7"/>
        <v>0</v>
      </c>
      <c r="L56" s="125">
        <f t="shared" si="8"/>
        <v>0</v>
      </c>
    </row>
    <row r="57" spans="2:12" x14ac:dyDescent="0.25">
      <c r="B57" s="32" t="s">
        <v>102</v>
      </c>
      <c r="C57" s="266" t="s">
        <v>103</v>
      </c>
      <c r="D57" s="43">
        <v>500</v>
      </c>
      <c r="E57" s="37" t="s">
        <v>26</v>
      </c>
      <c r="F57" s="266"/>
      <c r="G57" s="132"/>
      <c r="H57" s="132"/>
      <c r="I57" s="139">
        <v>0</v>
      </c>
      <c r="J57" s="139">
        <f t="shared" ref="J57:J62" si="10">ROUND((I57*1.22),2)</f>
        <v>0</v>
      </c>
      <c r="K57" s="124">
        <f t="shared" si="7"/>
        <v>0</v>
      </c>
      <c r="L57" s="125">
        <f t="shared" si="8"/>
        <v>0</v>
      </c>
    </row>
    <row r="58" spans="2:12" x14ac:dyDescent="0.25">
      <c r="B58" s="32" t="s">
        <v>104</v>
      </c>
      <c r="C58" s="266" t="s">
        <v>105</v>
      </c>
      <c r="D58" s="43">
        <v>1800</v>
      </c>
      <c r="E58" s="37" t="s">
        <v>26</v>
      </c>
      <c r="F58" s="266"/>
      <c r="G58" s="132"/>
      <c r="H58" s="132"/>
      <c r="I58" s="139">
        <v>0</v>
      </c>
      <c r="J58" s="139">
        <f t="shared" si="10"/>
        <v>0</v>
      </c>
      <c r="K58" s="124">
        <f t="shared" si="7"/>
        <v>0</v>
      </c>
      <c r="L58" s="125">
        <f t="shared" si="8"/>
        <v>0</v>
      </c>
    </row>
    <row r="59" spans="2:12" x14ac:dyDescent="0.25">
      <c r="B59" s="32" t="s">
        <v>106</v>
      </c>
      <c r="C59" s="266" t="s">
        <v>107</v>
      </c>
      <c r="D59" s="43">
        <v>200</v>
      </c>
      <c r="E59" s="37" t="s">
        <v>26</v>
      </c>
      <c r="F59" s="266"/>
      <c r="G59" s="132"/>
      <c r="H59" s="132"/>
      <c r="I59" s="139">
        <v>0</v>
      </c>
      <c r="J59" s="139">
        <f t="shared" si="10"/>
        <v>0</v>
      </c>
      <c r="K59" s="124">
        <f t="shared" si="7"/>
        <v>0</v>
      </c>
      <c r="L59" s="125">
        <f t="shared" si="8"/>
        <v>0</v>
      </c>
    </row>
    <row r="60" spans="2:12" x14ac:dyDescent="0.25">
      <c r="B60" s="32" t="s">
        <v>108</v>
      </c>
      <c r="C60" s="266" t="s">
        <v>109</v>
      </c>
      <c r="D60" s="43">
        <v>80</v>
      </c>
      <c r="E60" s="37" t="s">
        <v>26</v>
      </c>
      <c r="F60" s="266"/>
      <c r="G60" s="132"/>
      <c r="H60" s="132"/>
      <c r="I60" s="139">
        <v>0</v>
      </c>
      <c r="J60" s="139">
        <f t="shared" si="10"/>
        <v>0</v>
      </c>
      <c r="K60" s="124">
        <f t="shared" si="7"/>
        <v>0</v>
      </c>
      <c r="L60" s="125">
        <f t="shared" si="8"/>
        <v>0</v>
      </c>
    </row>
    <row r="61" spans="2:12" x14ac:dyDescent="0.25">
      <c r="B61" s="32" t="s">
        <v>110</v>
      </c>
      <c r="C61" s="266" t="s">
        <v>111</v>
      </c>
      <c r="D61" s="43">
        <v>600</v>
      </c>
      <c r="E61" s="37" t="s">
        <v>26</v>
      </c>
      <c r="F61" s="266"/>
      <c r="G61" s="132"/>
      <c r="H61" s="132"/>
      <c r="I61" s="139">
        <v>0</v>
      </c>
      <c r="J61" s="139">
        <f t="shared" si="10"/>
        <v>0</v>
      </c>
      <c r="K61" s="124">
        <f t="shared" si="7"/>
        <v>0</v>
      </c>
      <c r="L61" s="125">
        <f t="shared" si="8"/>
        <v>0</v>
      </c>
    </row>
    <row r="62" spans="2:12" x14ac:dyDescent="0.25">
      <c r="B62" s="32" t="s">
        <v>112</v>
      </c>
      <c r="C62" s="266" t="s">
        <v>113</v>
      </c>
      <c r="D62" s="43">
        <v>120</v>
      </c>
      <c r="E62" s="37" t="s">
        <v>26</v>
      </c>
      <c r="F62" s="266"/>
      <c r="G62" s="132"/>
      <c r="H62" s="132"/>
      <c r="I62" s="139">
        <v>0</v>
      </c>
      <c r="J62" s="139">
        <f t="shared" si="10"/>
        <v>0</v>
      </c>
      <c r="K62" s="124">
        <f t="shared" si="7"/>
        <v>0</v>
      </c>
      <c r="L62" s="125">
        <f t="shared" si="8"/>
        <v>0</v>
      </c>
    </row>
    <row r="63" spans="2:12" s="1" customFormat="1" x14ac:dyDescent="0.25">
      <c r="B63" s="32" t="s">
        <v>114</v>
      </c>
      <c r="C63" s="266" t="s">
        <v>1047</v>
      </c>
      <c r="D63" s="43">
        <v>60</v>
      </c>
      <c r="E63" s="37" t="s">
        <v>26</v>
      </c>
      <c r="F63" s="266"/>
      <c r="G63" s="132"/>
      <c r="H63" s="132"/>
      <c r="I63" s="139">
        <v>0</v>
      </c>
      <c r="J63" s="139">
        <f t="shared" ref="J63" si="11">ROUND((I63*1.22),2)</f>
        <v>0</v>
      </c>
      <c r="K63" s="124">
        <f t="shared" ref="K63" si="12">D63*I63</f>
        <v>0</v>
      </c>
      <c r="L63" s="125">
        <f t="shared" ref="L63" si="13">D63*J63</f>
        <v>0</v>
      </c>
    </row>
    <row r="64" spans="2:12" x14ac:dyDescent="0.25">
      <c r="B64" s="32" t="s">
        <v>116</v>
      </c>
      <c r="C64" s="266" t="s">
        <v>115</v>
      </c>
      <c r="D64" s="43">
        <v>250</v>
      </c>
      <c r="E64" s="37" t="s">
        <v>26</v>
      </c>
      <c r="F64" s="266"/>
      <c r="G64" s="132"/>
      <c r="H64" s="132"/>
      <c r="I64" s="139">
        <v>0</v>
      </c>
      <c r="J64" s="139">
        <f t="shared" si="6"/>
        <v>0</v>
      </c>
      <c r="K64" s="124">
        <f t="shared" si="7"/>
        <v>0</v>
      </c>
      <c r="L64" s="125">
        <f t="shared" si="8"/>
        <v>0</v>
      </c>
    </row>
    <row r="65" spans="2:12" x14ac:dyDescent="0.25">
      <c r="B65" s="32" t="s">
        <v>118</v>
      </c>
      <c r="C65" s="266" t="s">
        <v>117</v>
      </c>
      <c r="D65" s="43">
        <v>250</v>
      </c>
      <c r="E65" s="37" t="s">
        <v>26</v>
      </c>
      <c r="F65" s="266"/>
      <c r="G65" s="132"/>
      <c r="H65" s="132"/>
      <c r="I65" s="139">
        <v>0</v>
      </c>
      <c r="J65" s="139">
        <f t="shared" si="6"/>
        <v>0</v>
      </c>
      <c r="K65" s="124">
        <f t="shared" si="7"/>
        <v>0</v>
      </c>
      <c r="L65" s="125">
        <f t="shared" si="8"/>
        <v>0</v>
      </c>
    </row>
    <row r="66" spans="2:12" x14ac:dyDescent="0.25">
      <c r="B66" s="32" t="s">
        <v>120</v>
      </c>
      <c r="C66" s="266" t="s">
        <v>119</v>
      </c>
      <c r="D66" s="43">
        <v>40</v>
      </c>
      <c r="E66" s="37" t="s">
        <v>26</v>
      </c>
      <c r="F66" s="266"/>
      <c r="G66" s="132"/>
      <c r="H66" s="132"/>
      <c r="I66" s="139">
        <v>0</v>
      </c>
      <c r="J66" s="139">
        <f t="shared" si="6"/>
        <v>0</v>
      </c>
      <c r="K66" s="124">
        <f t="shared" si="7"/>
        <v>0</v>
      </c>
      <c r="L66" s="125">
        <f t="shared" si="8"/>
        <v>0</v>
      </c>
    </row>
    <row r="67" spans="2:12" x14ac:dyDescent="0.25">
      <c r="B67" s="32" t="s">
        <v>122</v>
      </c>
      <c r="C67" s="266" t="s">
        <v>121</v>
      </c>
      <c r="D67" s="43">
        <v>40</v>
      </c>
      <c r="E67" s="37" t="s">
        <v>26</v>
      </c>
      <c r="F67" s="266"/>
      <c r="G67" s="132"/>
      <c r="H67" s="132"/>
      <c r="I67" s="139">
        <v>0</v>
      </c>
      <c r="J67" s="139">
        <f t="shared" si="6"/>
        <v>0</v>
      </c>
      <c r="K67" s="124">
        <f t="shared" si="7"/>
        <v>0</v>
      </c>
      <c r="L67" s="125">
        <f t="shared" si="8"/>
        <v>0</v>
      </c>
    </row>
    <row r="68" spans="2:12" x14ac:dyDescent="0.25">
      <c r="B68" s="32" t="s">
        <v>124</v>
      </c>
      <c r="C68" s="266" t="s">
        <v>123</v>
      </c>
      <c r="D68" s="43">
        <v>80</v>
      </c>
      <c r="E68" s="37" t="s">
        <v>26</v>
      </c>
      <c r="F68" s="266"/>
      <c r="G68" s="132"/>
      <c r="H68" s="132"/>
      <c r="I68" s="139">
        <v>0</v>
      </c>
      <c r="J68" s="139">
        <f t="shared" si="6"/>
        <v>0</v>
      </c>
      <c r="K68" s="124">
        <f t="shared" si="7"/>
        <v>0</v>
      </c>
      <c r="L68" s="125">
        <f t="shared" si="8"/>
        <v>0</v>
      </c>
    </row>
    <row r="69" spans="2:12" x14ac:dyDescent="0.25">
      <c r="B69" s="32" t="s">
        <v>126</v>
      </c>
      <c r="C69" s="266" t="s">
        <v>125</v>
      </c>
      <c r="D69" s="43">
        <v>250</v>
      </c>
      <c r="E69" s="37" t="s">
        <v>26</v>
      </c>
      <c r="F69" s="266"/>
      <c r="G69" s="132"/>
      <c r="H69" s="132"/>
      <c r="I69" s="139">
        <v>0</v>
      </c>
      <c r="J69" s="139">
        <f t="shared" si="6"/>
        <v>0</v>
      </c>
      <c r="K69" s="124">
        <f t="shared" si="7"/>
        <v>0</v>
      </c>
      <c r="L69" s="125">
        <f t="shared" si="8"/>
        <v>0</v>
      </c>
    </row>
    <row r="70" spans="2:12" s="1" customFormat="1" x14ac:dyDescent="0.25">
      <c r="B70" s="32" t="s">
        <v>128</v>
      </c>
      <c r="C70" s="266" t="s">
        <v>971</v>
      </c>
      <c r="D70" s="43">
        <v>1000</v>
      </c>
      <c r="E70" s="37" t="s">
        <v>26</v>
      </c>
      <c r="F70" s="266"/>
      <c r="G70" s="132"/>
      <c r="H70" s="132"/>
      <c r="I70" s="139">
        <v>0</v>
      </c>
      <c r="J70" s="139">
        <f t="shared" si="6"/>
        <v>0</v>
      </c>
      <c r="K70" s="124">
        <f t="shared" si="7"/>
        <v>0</v>
      </c>
      <c r="L70" s="125">
        <f t="shared" si="8"/>
        <v>0</v>
      </c>
    </row>
    <row r="71" spans="2:12" ht="14.95" thickBot="1" x14ac:dyDescent="0.3">
      <c r="B71" s="195" t="s">
        <v>315</v>
      </c>
      <c r="C71" s="224" t="s">
        <v>127</v>
      </c>
      <c r="D71" s="252">
        <v>2</v>
      </c>
      <c r="E71" s="216" t="s">
        <v>26</v>
      </c>
      <c r="F71" s="224"/>
      <c r="G71" s="222"/>
      <c r="H71" s="222"/>
      <c r="I71" s="139">
        <v>0</v>
      </c>
      <c r="J71" s="139">
        <f t="shared" si="6"/>
        <v>0</v>
      </c>
      <c r="K71" s="124">
        <f t="shared" si="7"/>
        <v>0</v>
      </c>
      <c r="L71" s="125">
        <f t="shared" si="8"/>
        <v>0</v>
      </c>
    </row>
    <row r="72" spans="2:12" s="2" customFormat="1" ht="16.5" customHeight="1" thickBot="1" x14ac:dyDescent="0.3">
      <c r="B72" s="180"/>
      <c r="C72" s="182" t="s">
        <v>129</v>
      </c>
      <c r="D72" s="183"/>
      <c r="E72" s="183"/>
      <c r="F72" s="183"/>
      <c r="G72" s="183"/>
      <c r="H72" s="183"/>
      <c r="I72" s="184"/>
      <c r="J72" s="184"/>
      <c r="K72" s="181">
        <f>SUM(K13:K71)</f>
        <v>0</v>
      </c>
      <c r="L72" s="181">
        <f>SUM(L13:L71)</f>
        <v>0</v>
      </c>
    </row>
    <row r="73" spans="2:12" x14ac:dyDescent="0.25">
      <c r="B73" s="10"/>
      <c r="C73" s="10"/>
      <c r="D73" s="10"/>
      <c r="E73" s="10"/>
      <c r="F73" s="8"/>
      <c r="G73" s="10"/>
      <c r="H73" s="10"/>
      <c r="I73" s="10"/>
      <c r="J73" s="10"/>
      <c r="K73" s="1"/>
      <c r="L73" s="1"/>
    </row>
    <row r="74" spans="2:12" s="323" customFormat="1" ht="15.65" x14ac:dyDescent="0.25">
      <c r="B74" s="51" t="s">
        <v>130</v>
      </c>
      <c r="C74" s="9"/>
      <c r="D74" s="9"/>
      <c r="E74" s="9"/>
      <c r="F74" s="9"/>
      <c r="G74" s="9"/>
      <c r="H74" s="9"/>
      <c r="I74" s="9"/>
      <c r="J74" s="9"/>
      <c r="K74" s="9"/>
      <c r="L74" s="9"/>
    </row>
    <row r="75" spans="2:12" s="323" customFormat="1" ht="15.65" x14ac:dyDescent="0.25">
      <c r="B75" s="51" t="s">
        <v>131</v>
      </c>
      <c r="C75" s="9"/>
      <c r="D75" s="9"/>
      <c r="E75" s="9"/>
      <c r="F75" s="9"/>
      <c r="G75" s="9"/>
      <c r="H75" s="9"/>
      <c r="I75" s="9"/>
      <c r="J75" s="9"/>
      <c r="K75" s="9"/>
      <c r="L75" s="9"/>
    </row>
    <row r="76" spans="2:12" s="323" customFormat="1" ht="15.65" x14ac:dyDescent="0.25">
      <c r="B76" s="316" t="s">
        <v>987</v>
      </c>
      <c r="C76" s="9"/>
      <c r="D76" s="9"/>
      <c r="E76" s="9"/>
      <c r="F76" s="315"/>
      <c r="G76" s="9"/>
      <c r="H76" s="9"/>
      <c r="I76" s="9"/>
      <c r="J76" s="9"/>
      <c r="K76" s="9"/>
      <c r="L76" s="9"/>
    </row>
    <row r="77" spans="2:12" s="323" customFormat="1" ht="15.65" x14ac:dyDescent="0.25">
      <c r="B77" s="316" t="s">
        <v>988</v>
      </c>
      <c r="C77" s="9"/>
      <c r="D77" s="9"/>
      <c r="E77" s="9"/>
      <c r="F77" s="315"/>
      <c r="G77" s="9"/>
      <c r="H77" s="9"/>
      <c r="I77" s="9"/>
      <c r="J77" s="9"/>
      <c r="K77" s="9"/>
      <c r="L77" s="9"/>
    </row>
    <row r="78" spans="2:12" s="323" customFormat="1" ht="15.65" x14ac:dyDescent="0.25">
      <c r="B78" s="314" t="s">
        <v>1058</v>
      </c>
      <c r="C78" s="51"/>
      <c r="D78" s="51"/>
      <c r="E78" s="51"/>
      <c r="F78" s="321"/>
      <c r="G78" s="51"/>
      <c r="H78" s="51"/>
    </row>
    <row r="79" spans="2:12" s="323" customFormat="1" ht="15.65" x14ac:dyDescent="0.25">
      <c r="B79" s="314" t="s">
        <v>1057</v>
      </c>
      <c r="C79" s="51"/>
      <c r="D79" s="51"/>
      <c r="E79" s="51"/>
      <c r="F79" s="315"/>
      <c r="G79" s="9"/>
      <c r="H79" s="9"/>
    </row>
    <row r="80" spans="2:12" s="323" customFormat="1" ht="15.65" x14ac:dyDescent="0.25">
      <c r="B80" s="322"/>
      <c r="F80" s="324"/>
    </row>
    <row r="81" spans="1:12" s="323" customFormat="1" ht="15.65" x14ac:dyDescent="0.25">
      <c r="B81" s="325" t="s">
        <v>1009</v>
      </c>
      <c r="F81" s="324"/>
    </row>
    <row r="82" spans="1:12" s="323" customFormat="1" ht="15.65" x14ac:dyDescent="0.25">
      <c r="B82" s="332"/>
      <c r="C82" s="332"/>
      <c r="D82" s="332"/>
      <c r="E82" s="332"/>
      <c r="F82" s="332"/>
      <c r="G82" s="332"/>
    </row>
    <row r="83" spans="1:12" s="323" customFormat="1" ht="15.65" x14ac:dyDescent="0.25">
      <c r="B83" s="320" t="s">
        <v>132</v>
      </c>
      <c r="C83" s="332"/>
      <c r="D83" s="332"/>
      <c r="E83" s="332"/>
      <c r="F83" s="332"/>
      <c r="G83" s="332"/>
    </row>
    <row r="84" spans="1:12" x14ac:dyDescent="0.25">
      <c r="A84" s="93"/>
      <c r="B84" s="93"/>
      <c r="C84" s="93"/>
      <c r="D84" s="93"/>
      <c r="E84" s="93"/>
      <c r="F84" s="93"/>
      <c r="L84" s="93"/>
    </row>
    <row r="85" spans="1:12" x14ac:dyDescent="0.25">
      <c r="A85" s="93"/>
      <c r="B85" s="48"/>
      <c r="C85" s="67"/>
      <c r="D85" s="68"/>
      <c r="E85" s="8"/>
      <c r="F85" s="69"/>
      <c r="G85" s="8"/>
      <c r="H85" s="8"/>
      <c r="I85" s="8"/>
      <c r="J85" s="8"/>
      <c r="K85" s="70"/>
      <c r="L85" s="70"/>
    </row>
    <row r="86" spans="1:12" x14ac:dyDescent="0.25">
      <c r="A86" s="93"/>
      <c r="B86" s="115"/>
      <c r="C86" s="114"/>
      <c r="D86" s="68"/>
      <c r="E86" s="8"/>
      <c r="F86" s="69"/>
      <c r="G86" s="8"/>
      <c r="H86" s="8"/>
      <c r="I86" s="8"/>
      <c r="J86" s="8"/>
      <c r="K86" s="70"/>
      <c r="L86" s="70"/>
    </row>
    <row r="87" spans="1:12" x14ac:dyDescent="0.25">
      <c r="A87" s="93"/>
      <c r="B87" s="115"/>
      <c r="C87" s="114"/>
      <c r="D87" s="68"/>
      <c r="E87" s="8"/>
      <c r="F87" s="69"/>
      <c r="G87" s="8"/>
      <c r="H87" s="8"/>
      <c r="I87" s="8"/>
      <c r="J87" s="8"/>
      <c r="K87" s="70"/>
      <c r="L87" s="70"/>
    </row>
    <row r="88" spans="1:12" x14ac:dyDescent="0.25">
      <c r="A88" s="93"/>
      <c r="B88" s="115"/>
      <c r="C88" s="114"/>
      <c r="D88" s="68"/>
      <c r="E88" s="8"/>
      <c r="F88" s="69"/>
      <c r="G88" s="8"/>
      <c r="H88" s="8"/>
      <c r="I88" s="8"/>
      <c r="J88" s="8"/>
      <c r="K88" s="70"/>
      <c r="L88" s="70"/>
    </row>
    <row r="89" spans="1:12" x14ac:dyDescent="0.25">
      <c r="A89" s="93"/>
      <c r="B89" s="115"/>
      <c r="C89" s="114"/>
      <c r="D89" s="68"/>
      <c r="E89" s="8"/>
      <c r="F89" s="69"/>
      <c r="G89" s="8"/>
      <c r="H89" s="8"/>
      <c r="I89" s="8"/>
      <c r="J89" s="8"/>
      <c r="K89" s="70"/>
      <c r="L89" s="70"/>
    </row>
    <row r="90" spans="1:12" x14ac:dyDescent="0.25">
      <c r="A90" s="93"/>
      <c r="B90" s="93"/>
      <c r="C90" s="93"/>
      <c r="D90" s="93"/>
      <c r="E90" s="93"/>
      <c r="F90" s="93"/>
    </row>
  </sheetData>
  <mergeCells count="10">
    <mergeCell ref="B9:B11"/>
    <mergeCell ref="E9:E11"/>
    <mergeCell ref="G9:G10"/>
    <mergeCell ref="K9:K11"/>
    <mergeCell ref="L9:L11"/>
    <mergeCell ref="I10:I11"/>
    <mergeCell ref="C9:C11"/>
    <mergeCell ref="D9:D11"/>
    <mergeCell ref="H9:H10"/>
    <mergeCell ref="F11:H11"/>
  </mergeCells>
  <phoneticPr fontId="24" type="noConversion"/>
  <pageMargins left="0.31496062992125984" right="0.31496062992125984" top="0.35433070866141736" bottom="0.35433070866141736" header="0.31496062992125984" footer="0.31496062992125984"/>
  <pageSetup paperSize="9" scale="71" fitToHeight="0" orientation="landscape" r:id="rId1"/>
  <ignoredErrors>
    <ignoredError sqref="J3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35"/>
  <sheetViews>
    <sheetView tabSelected="1" topLeftCell="A112" workbookViewId="0">
      <selection activeCell="D27" sqref="D27"/>
    </sheetView>
  </sheetViews>
  <sheetFormatPr defaultColWidth="8.875" defaultRowHeight="13.6" x14ac:dyDescent="0.25"/>
  <cols>
    <col min="1" max="1" width="1.375" style="6" customWidth="1"/>
    <col min="2" max="2" width="5.75" style="6" customWidth="1"/>
    <col min="3" max="3" width="50.75" style="6" customWidth="1"/>
    <col min="4" max="4" width="25.75" style="385" customWidth="1"/>
    <col min="5" max="6" width="7.75" style="6" customWidth="1"/>
    <col min="7" max="7" width="15.75" style="6" customWidth="1"/>
    <col min="8" max="8" width="30.75" style="6" customWidth="1"/>
    <col min="9" max="13" width="15.75" style="6" customWidth="1"/>
    <col min="14" max="16384" width="8.875" style="6"/>
  </cols>
  <sheetData>
    <row r="1" spans="2:13" s="3" customFormat="1" ht="15.8" customHeight="1" x14ac:dyDescent="0.25">
      <c r="C1" s="51"/>
      <c r="D1" s="22"/>
      <c r="F1" s="77"/>
      <c r="J1" s="72"/>
      <c r="M1" s="72"/>
    </row>
    <row r="2" spans="2:13" s="3" customFormat="1" ht="15.8" customHeight="1" x14ac:dyDescent="0.25">
      <c r="B2" s="51" t="s">
        <v>0</v>
      </c>
      <c r="C2" s="51"/>
      <c r="D2" s="22"/>
      <c r="F2" s="77"/>
    </row>
    <row r="3" spans="2:13" s="3" customFormat="1" ht="15.8" customHeight="1" x14ac:dyDescent="0.25">
      <c r="B3" s="51"/>
      <c r="C3" s="51"/>
      <c r="D3" s="22"/>
      <c r="F3" s="77"/>
    </row>
    <row r="4" spans="2:13" s="3" customFormat="1" ht="15.8" customHeight="1" x14ac:dyDescent="0.25">
      <c r="B4" s="51" t="s">
        <v>1</v>
      </c>
      <c r="C4" s="51"/>
      <c r="D4" s="22"/>
      <c r="F4" s="77"/>
    </row>
    <row r="5" spans="2:13" s="3" customFormat="1" ht="15.8" customHeight="1" x14ac:dyDescent="0.25">
      <c r="B5" s="51"/>
      <c r="C5" s="51"/>
      <c r="D5" s="22"/>
      <c r="F5" s="77"/>
      <c r="I5" s="4"/>
    </row>
    <row r="6" spans="2:13" s="3" customFormat="1" ht="15.8" customHeight="1" x14ac:dyDescent="0.25">
      <c r="B6" s="51"/>
      <c r="C6" s="51"/>
      <c r="D6" s="22"/>
    </row>
    <row r="7" spans="2:13" s="3" customFormat="1" ht="15.8" customHeight="1" x14ac:dyDescent="0.25">
      <c r="B7" s="206" t="s">
        <v>679</v>
      </c>
      <c r="C7" s="206"/>
      <c r="D7" s="307"/>
    </row>
    <row r="8" spans="2:13" s="2" customFormat="1" ht="15.8" customHeight="1" thickBot="1" x14ac:dyDescent="0.3">
      <c r="D8" s="375"/>
    </row>
    <row r="9" spans="2:13" s="399" customFormat="1" ht="25.5" customHeight="1" x14ac:dyDescent="0.25">
      <c r="B9" s="415" t="s">
        <v>3</v>
      </c>
      <c r="C9" s="415" t="s">
        <v>4</v>
      </c>
      <c r="D9" s="409"/>
      <c r="E9" s="415" t="s">
        <v>612</v>
      </c>
      <c r="F9" s="415" t="s">
        <v>5</v>
      </c>
      <c r="G9" s="401" t="s">
        <v>320</v>
      </c>
      <c r="H9" s="415" t="s">
        <v>134</v>
      </c>
      <c r="I9" s="415" t="s">
        <v>6</v>
      </c>
      <c r="J9" s="401" t="s">
        <v>7</v>
      </c>
      <c r="K9" s="401" t="s">
        <v>8</v>
      </c>
      <c r="L9" s="421" t="s">
        <v>9</v>
      </c>
      <c r="M9" s="421" t="s">
        <v>10</v>
      </c>
    </row>
    <row r="10" spans="2:13" s="399" customFormat="1" ht="31.6" customHeight="1" thickBot="1" x14ac:dyDescent="0.3">
      <c r="B10" s="416"/>
      <c r="C10" s="416"/>
      <c r="D10" s="402" t="s">
        <v>1050</v>
      </c>
      <c r="E10" s="416"/>
      <c r="F10" s="416"/>
      <c r="G10" s="402" t="s">
        <v>321</v>
      </c>
      <c r="H10" s="416"/>
      <c r="I10" s="416"/>
      <c r="J10" s="422" t="s">
        <v>1051</v>
      </c>
      <c r="K10" s="403" t="s">
        <v>11</v>
      </c>
      <c r="L10" s="422"/>
      <c r="M10" s="422"/>
    </row>
    <row r="11" spans="2:13" s="399" customFormat="1" ht="14.95" customHeight="1" thickBot="1" x14ac:dyDescent="0.3">
      <c r="B11" s="417"/>
      <c r="C11" s="417"/>
      <c r="D11" s="404"/>
      <c r="E11" s="417"/>
      <c r="F11" s="417"/>
      <c r="G11" s="418" t="s">
        <v>12</v>
      </c>
      <c r="H11" s="419"/>
      <c r="I11" s="420"/>
      <c r="J11" s="423"/>
      <c r="K11" s="405"/>
      <c r="L11" s="423"/>
      <c r="M11" s="423"/>
    </row>
    <row r="12" spans="2:13" s="399" customFormat="1" ht="16.3" thickBot="1" x14ac:dyDescent="0.3">
      <c r="B12" s="406" t="s">
        <v>13</v>
      </c>
      <c r="C12" s="406" t="s">
        <v>14</v>
      </c>
      <c r="D12" s="407" t="s">
        <v>1052</v>
      </c>
      <c r="E12" s="408" t="s">
        <v>15</v>
      </c>
      <c r="F12" s="408" t="s">
        <v>16</v>
      </c>
      <c r="G12" s="408" t="s">
        <v>17</v>
      </c>
      <c r="H12" s="408" t="s">
        <v>18</v>
      </c>
      <c r="I12" s="408" t="s">
        <v>19</v>
      </c>
      <c r="J12" s="408" t="s">
        <v>20</v>
      </c>
      <c r="K12" s="408" t="s">
        <v>21</v>
      </c>
      <c r="L12" s="408" t="s">
        <v>22</v>
      </c>
      <c r="M12" s="408" t="s">
        <v>23</v>
      </c>
    </row>
    <row r="13" spans="2:13" x14ac:dyDescent="0.25">
      <c r="B13" s="145"/>
      <c r="C13" s="155" t="s">
        <v>680</v>
      </c>
      <c r="D13" s="371"/>
      <c r="E13" s="247"/>
      <c r="F13" s="117"/>
      <c r="G13" s="149"/>
      <c r="H13" s="149"/>
      <c r="I13" s="149"/>
      <c r="J13" s="121"/>
      <c r="K13" s="121"/>
      <c r="L13" s="121"/>
      <c r="M13" s="123"/>
    </row>
    <row r="14" spans="2:13" x14ac:dyDescent="0.25">
      <c r="B14" s="32" t="s">
        <v>13</v>
      </c>
      <c r="C14" s="132" t="s">
        <v>681</v>
      </c>
      <c r="D14" s="162"/>
      <c r="E14" s="43">
        <v>7</v>
      </c>
      <c r="F14" s="33" t="s">
        <v>324</v>
      </c>
      <c r="G14" s="150"/>
      <c r="H14" s="150"/>
      <c r="I14" s="150"/>
      <c r="J14" s="139">
        <v>0</v>
      </c>
      <c r="K14" s="139">
        <f>ROUND((J14*1.095),2)</f>
        <v>0</v>
      </c>
      <c r="L14" s="124">
        <f>E14*J14</f>
        <v>0</v>
      </c>
      <c r="M14" s="125">
        <f>E14*K14</f>
        <v>0</v>
      </c>
    </row>
    <row r="15" spans="2:13" x14ac:dyDescent="0.25">
      <c r="B15" s="32" t="s">
        <v>14</v>
      </c>
      <c r="C15" s="132" t="s">
        <v>682</v>
      </c>
      <c r="D15" s="162"/>
      <c r="E15" s="43">
        <v>150</v>
      </c>
      <c r="F15" s="33" t="s">
        <v>324</v>
      </c>
      <c r="G15" s="150"/>
      <c r="H15" s="150"/>
      <c r="I15" s="150"/>
      <c r="J15" s="139">
        <v>0</v>
      </c>
      <c r="K15" s="139">
        <f t="shared" ref="K15:K77" si="0">ROUND((J15*1.095),2)</f>
        <v>0</v>
      </c>
      <c r="L15" s="124">
        <f t="shared" ref="L15:L16" si="1">E15*J15</f>
        <v>0</v>
      </c>
      <c r="M15" s="125">
        <f t="shared" ref="M15:M16" si="2">E15*K15</f>
        <v>0</v>
      </c>
    </row>
    <row r="16" spans="2:13" x14ac:dyDescent="0.25">
      <c r="B16" s="32" t="s">
        <v>15</v>
      </c>
      <c r="C16" s="132" t="s">
        <v>683</v>
      </c>
      <c r="D16" s="162"/>
      <c r="E16" s="43">
        <v>10</v>
      </c>
      <c r="F16" s="33" t="s">
        <v>324</v>
      </c>
      <c r="G16" s="150"/>
      <c r="H16" s="150"/>
      <c r="I16" s="150"/>
      <c r="J16" s="139">
        <v>0</v>
      </c>
      <c r="K16" s="139">
        <f t="shared" si="0"/>
        <v>0</v>
      </c>
      <c r="L16" s="124">
        <f t="shared" si="1"/>
        <v>0</v>
      </c>
      <c r="M16" s="125">
        <f t="shared" si="2"/>
        <v>0</v>
      </c>
    </row>
    <row r="17" spans="2:13" x14ac:dyDescent="0.25">
      <c r="B17" s="32" t="s">
        <v>16</v>
      </c>
      <c r="C17" s="132" t="s">
        <v>684</v>
      </c>
      <c r="D17" s="162"/>
      <c r="E17" s="43">
        <v>5000</v>
      </c>
      <c r="F17" s="40" t="s">
        <v>324</v>
      </c>
      <c r="G17" s="150"/>
      <c r="H17" s="150"/>
      <c r="I17" s="150"/>
      <c r="J17" s="139">
        <v>0</v>
      </c>
      <c r="K17" s="139">
        <f t="shared" si="0"/>
        <v>0</v>
      </c>
      <c r="L17" s="124">
        <f t="shared" ref="L17:L79" si="3">E17*J17</f>
        <v>0</v>
      </c>
      <c r="M17" s="125">
        <f t="shared" ref="M17:M79" si="4">E17*K17</f>
        <v>0</v>
      </c>
    </row>
    <row r="18" spans="2:13" x14ac:dyDescent="0.25">
      <c r="B18" s="32" t="s">
        <v>17</v>
      </c>
      <c r="C18" s="132" t="s">
        <v>685</v>
      </c>
      <c r="D18" s="162"/>
      <c r="E18" s="43">
        <v>5000</v>
      </c>
      <c r="F18" s="40" t="s">
        <v>324</v>
      </c>
      <c r="G18" s="150"/>
      <c r="H18" s="150"/>
      <c r="I18" s="150"/>
      <c r="J18" s="139">
        <v>0</v>
      </c>
      <c r="K18" s="139">
        <f t="shared" si="0"/>
        <v>0</v>
      </c>
      <c r="L18" s="124">
        <f t="shared" si="3"/>
        <v>0</v>
      </c>
      <c r="M18" s="125">
        <f t="shared" si="4"/>
        <v>0</v>
      </c>
    </row>
    <row r="19" spans="2:13" ht="15.8" customHeight="1" x14ac:dyDescent="0.25">
      <c r="B19" s="32" t="s">
        <v>18</v>
      </c>
      <c r="C19" s="132" t="s">
        <v>686</v>
      </c>
      <c r="D19" s="162"/>
      <c r="E19" s="43">
        <v>2000</v>
      </c>
      <c r="F19" s="40" t="s">
        <v>324</v>
      </c>
      <c r="G19" s="150"/>
      <c r="H19" s="150"/>
      <c r="I19" s="150"/>
      <c r="J19" s="139">
        <v>0</v>
      </c>
      <c r="K19" s="139">
        <f t="shared" si="0"/>
        <v>0</v>
      </c>
      <c r="L19" s="124">
        <f t="shared" si="3"/>
        <v>0</v>
      </c>
      <c r="M19" s="125">
        <f t="shared" si="4"/>
        <v>0</v>
      </c>
    </row>
    <row r="20" spans="2:13" x14ac:dyDescent="0.25">
      <c r="B20" s="32" t="s">
        <v>19</v>
      </c>
      <c r="C20" s="132" t="s">
        <v>687</v>
      </c>
      <c r="D20" s="162"/>
      <c r="E20" s="43">
        <v>150</v>
      </c>
      <c r="F20" s="40" t="s">
        <v>324</v>
      </c>
      <c r="G20" s="150"/>
      <c r="H20" s="150"/>
      <c r="I20" s="150"/>
      <c r="J20" s="139">
        <v>0</v>
      </c>
      <c r="K20" s="139">
        <f t="shared" si="0"/>
        <v>0</v>
      </c>
      <c r="L20" s="124">
        <f t="shared" si="3"/>
        <v>0</v>
      </c>
      <c r="M20" s="125">
        <f t="shared" si="4"/>
        <v>0</v>
      </c>
    </row>
    <row r="21" spans="2:13" ht="25.5" customHeight="1" x14ac:dyDescent="0.25">
      <c r="B21" s="32" t="s">
        <v>20</v>
      </c>
      <c r="C21" s="132" t="s">
        <v>688</v>
      </c>
      <c r="D21" s="162"/>
      <c r="E21" s="43">
        <v>600</v>
      </c>
      <c r="F21" s="40" t="s">
        <v>324</v>
      </c>
      <c r="G21" s="150"/>
      <c r="H21" s="150"/>
      <c r="I21" s="150"/>
      <c r="J21" s="139">
        <v>0</v>
      </c>
      <c r="K21" s="139">
        <f t="shared" si="0"/>
        <v>0</v>
      </c>
      <c r="L21" s="124">
        <f t="shared" si="3"/>
        <v>0</v>
      </c>
      <c r="M21" s="125">
        <f t="shared" si="4"/>
        <v>0</v>
      </c>
    </row>
    <row r="22" spans="2:13" ht="27.2" x14ac:dyDescent="0.25">
      <c r="B22" s="32" t="s">
        <v>21</v>
      </c>
      <c r="C22" s="132" t="s">
        <v>689</v>
      </c>
      <c r="D22" s="162"/>
      <c r="E22" s="43">
        <v>4500</v>
      </c>
      <c r="F22" s="33" t="s">
        <v>324</v>
      </c>
      <c r="G22" s="150"/>
      <c r="H22" s="150"/>
      <c r="I22" s="150"/>
      <c r="J22" s="139">
        <v>0</v>
      </c>
      <c r="K22" s="139">
        <f t="shared" si="0"/>
        <v>0</v>
      </c>
      <c r="L22" s="124">
        <f t="shared" si="3"/>
        <v>0</v>
      </c>
      <c r="M22" s="125">
        <f t="shared" si="4"/>
        <v>0</v>
      </c>
    </row>
    <row r="23" spans="2:13" x14ac:dyDescent="0.25">
      <c r="B23" s="32" t="s">
        <v>22</v>
      </c>
      <c r="C23" s="132" t="s">
        <v>690</v>
      </c>
      <c r="D23" s="162"/>
      <c r="E23" s="43">
        <v>5</v>
      </c>
      <c r="F23" s="33" t="s">
        <v>324</v>
      </c>
      <c r="G23" s="150"/>
      <c r="H23" s="150"/>
      <c r="I23" s="150"/>
      <c r="J23" s="139">
        <v>0</v>
      </c>
      <c r="K23" s="139">
        <f t="shared" si="0"/>
        <v>0</v>
      </c>
      <c r="L23" s="124">
        <f t="shared" si="3"/>
        <v>0</v>
      </c>
      <c r="M23" s="125">
        <f t="shared" si="4"/>
        <v>0</v>
      </c>
    </row>
    <row r="24" spans="2:13" x14ac:dyDescent="0.25">
      <c r="B24" s="32" t="s">
        <v>23</v>
      </c>
      <c r="C24" s="132" t="s">
        <v>691</v>
      </c>
      <c r="D24" s="162"/>
      <c r="E24" s="43">
        <v>30</v>
      </c>
      <c r="F24" s="33" t="s">
        <v>324</v>
      </c>
      <c r="G24" s="150"/>
      <c r="H24" s="150"/>
      <c r="I24" s="150"/>
      <c r="J24" s="139">
        <v>0</v>
      </c>
      <c r="K24" s="139">
        <f t="shared" si="0"/>
        <v>0</v>
      </c>
      <c r="L24" s="124">
        <f t="shared" si="3"/>
        <v>0</v>
      </c>
      <c r="M24" s="125">
        <f t="shared" si="4"/>
        <v>0</v>
      </c>
    </row>
    <row r="25" spans="2:13" x14ac:dyDescent="0.25">
      <c r="B25" s="32" t="s">
        <v>24</v>
      </c>
      <c r="C25" s="134" t="s">
        <v>692</v>
      </c>
      <c r="D25" s="164"/>
      <c r="E25" s="43">
        <v>1000</v>
      </c>
      <c r="F25" s="33" t="s">
        <v>324</v>
      </c>
      <c r="G25" s="150"/>
      <c r="H25" s="150"/>
      <c r="I25" s="150"/>
      <c r="J25" s="139">
        <v>0</v>
      </c>
      <c r="K25" s="139">
        <f t="shared" si="0"/>
        <v>0</v>
      </c>
      <c r="L25" s="124">
        <f t="shared" si="3"/>
        <v>0</v>
      </c>
      <c r="M25" s="125">
        <f t="shared" si="4"/>
        <v>0</v>
      </c>
    </row>
    <row r="26" spans="2:13" x14ac:dyDescent="0.25">
      <c r="B26" s="32" t="s">
        <v>38</v>
      </c>
      <c r="C26" s="134" t="s">
        <v>693</v>
      </c>
      <c r="D26" s="164"/>
      <c r="E26" s="43">
        <v>1200</v>
      </c>
      <c r="F26" s="33" t="s">
        <v>324</v>
      </c>
      <c r="G26" s="150"/>
      <c r="H26" s="150"/>
      <c r="I26" s="150"/>
      <c r="J26" s="139">
        <v>0</v>
      </c>
      <c r="K26" s="139">
        <f t="shared" si="0"/>
        <v>0</v>
      </c>
      <c r="L26" s="124">
        <f t="shared" si="3"/>
        <v>0</v>
      </c>
      <c r="M26" s="125">
        <f t="shared" si="4"/>
        <v>0</v>
      </c>
    </row>
    <row r="27" spans="2:13" x14ac:dyDescent="0.25">
      <c r="B27" s="32" t="s">
        <v>40</v>
      </c>
      <c r="C27" s="132" t="s">
        <v>694</v>
      </c>
      <c r="D27" s="162"/>
      <c r="E27" s="43">
        <v>230</v>
      </c>
      <c r="F27" s="33" t="s">
        <v>324</v>
      </c>
      <c r="G27" s="150"/>
      <c r="H27" s="150"/>
      <c r="I27" s="150"/>
      <c r="J27" s="139">
        <v>0</v>
      </c>
      <c r="K27" s="139">
        <f t="shared" si="0"/>
        <v>0</v>
      </c>
      <c r="L27" s="124">
        <f t="shared" si="3"/>
        <v>0</v>
      </c>
      <c r="M27" s="125">
        <f t="shared" si="4"/>
        <v>0</v>
      </c>
    </row>
    <row r="28" spans="2:13" x14ac:dyDescent="0.25">
      <c r="B28" s="32" t="s">
        <v>42</v>
      </c>
      <c r="C28" s="134" t="s">
        <v>695</v>
      </c>
      <c r="D28" s="164"/>
      <c r="E28" s="43">
        <v>100</v>
      </c>
      <c r="F28" s="33" t="s">
        <v>324</v>
      </c>
      <c r="G28" s="150"/>
      <c r="H28" s="150"/>
      <c r="I28" s="150"/>
      <c r="J28" s="139">
        <v>0</v>
      </c>
      <c r="K28" s="139">
        <f t="shared" si="0"/>
        <v>0</v>
      </c>
      <c r="L28" s="124">
        <f t="shared" si="3"/>
        <v>0</v>
      </c>
      <c r="M28" s="125">
        <f t="shared" si="4"/>
        <v>0</v>
      </c>
    </row>
    <row r="29" spans="2:13" x14ac:dyDescent="0.25">
      <c r="B29" s="32" t="s">
        <v>44</v>
      </c>
      <c r="C29" s="132" t="s">
        <v>696</v>
      </c>
      <c r="D29" s="162"/>
      <c r="E29" s="43">
        <v>500</v>
      </c>
      <c r="F29" s="33" t="s">
        <v>324</v>
      </c>
      <c r="G29" s="150"/>
      <c r="H29" s="150"/>
      <c r="I29" s="150"/>
      <c r="J29" s="139">
        <v>0</v>
      </c>
      <c r="K29" s="139">
        <f t="shared" si="0"/>
        <v>0</v>
      </c>
      <c r="L29" s="124">
        <f t="shared" si="3"/>
        <v>0</v>
      </c>
      <c r="M29" s="125">
        <f t="shared" si="4"/>
        <v>0</v>
      </c>
    </row>
    <row r="30" spans="2:13" x14ac:dyDescent="0.25">
      <c r="B30" s="32" t="s">
        <v>46</v>
      </c>
      <c r="C30" s="132" t="s">
        <v>697</v>
      </c>
      <c r="D30" s="162"/>
      <c r="E30" s="43">
        <v>50</v>
      </c>
      <c r="F30" s="40" t="s">
        <v>324</v>
      </c>
      <c r="G30" s="150"/>
      <c r="H30" s="150"/>
      <c r="I30" s="150"/>
      <c r="J30" s="139">
        <v>0</v>
      </c>
      <c r="K30" s="139">
        <f t="shared" si="0"/>
        <v>0</v>
      </c>
      <c r="L30" s="124">
        <f t="shared" si="3"/>
        <v>0</v>
      </c>
      <c r="M30" s="125">
        <f t="shared" si="4"/>
        <v>0</v>
      </c>
    </row>
    <row r="31" spans="2:13" x14ac:dyDescent="0.25">
      <c r="B31" s="32" t="s">
        <v>48</v>
      </c>
      <c r="C31" s="132" t="s">
        <v>1059</v>
      </c>
      <c r="D31" s="162"/>
      <c r="E31" s="43">
        <v>350</v>
      </c>
      <c r="F31" s="40" t="s">
        <v>324</v>
      </c>
      <c r="G31" s="150"/>
      <c r="H31" s="150"/>
      <c r="I31" s="150"/>
      <c r="J31" s="139">
        <v>0</v>
      </c>
      <c r="K31" s="139">
        <f t="shared" si="0"/>
        <v>0</v>
      </c>
      <c r="L31" s="124">
        <f t="shared" si="3"/>
        <v>0</v>
      </c>
      <c r="M31" s="125">
        <f t="shared" si="4"/>
        <v>0</v>
      </c>
    </row>
    <row r="32" spans="2:13" x14ac:dyDescent="0.25">
      <c r="B32" s="32"/>
      <c r="C32" s="156" t="s">
        <v>698</v>
      </c>
      <c r="D32" s="372"/>
      <c r="E32" s="43"/>
      <c r="F32" s="33"/>
      <c r="G32" s="150"/>
      <c r="H32" s="150"/>
      <c r="I32" s="150"/>
      <c r="J32" s="139"/>
      <c r="K32" s="139"/>
      <c r="L32" s="124"/>
      <c r="M32" s="125"/>
    </row>
    <row r="33" spans="2:13" x14ac:dyDescent="0.25">
      <c r="B33" s="32" t="s">
        <v>50</v>
      </c>
      <c r="C33" s="132" t="s">
        <v>699</v>
      </c>
      <c r="D33" s="162"/>
      <c r="E33" s="43">
        <v>700</v>
      </c>
      <c r="F33" s="33" t="s">
        <v>324</v>
      </c>
      <c r="G33" s="150"/>
      <c r="H33" s="150"/>
      <c r="I33" s="150"/>
      <c r="J33" s="139">
        <v>0</v>
      </c>
      <c r="K33" s="139">
        <f t="shared" si="0"/>
        <v>0</v>
      </c>
      <c r="L33" s="124">
        <f t="shared" si="3"/>
        <v>0</v>
      </c>
      <c r="M33" s="125">
        <f t="shared" si="4"/>
        <v>0</v>
      </c>
    </row>
    <row r="34" spans="2:13" x14ac:dyDescent="0.25">
      <c r="B34" s="32" t="s">
        <v>52</v>
      </c>
      <c r="C34" s="132" t="s">
        <v>700</v>
      </c>
      <c r="D34" s="162"/>
      <c r="E34" s="43">
        <v>100</v>
      </c>
      <c r="F34" s="33" t="s">
        <v>324</v>
      </c>
      <c r="G34" s="150"/>
      <c r="H34" s="150"/>
      <c r="I34" s="150"/>
      <c r="J34" s="139">
        <v>0</v>
      </c>
      <c r="K34" s="139">
        <f t="shared" si="0"/>
        <v>0</v>
      </c>
      <c r="L34" s="124">
        <f t="shared" si="3"/>
        <v>0</v>
      </c>
      <c r="M34" s="125">
        <f t="shared" si="4"/>
        <v>0</v>
      </c>
    </row>
    <row r="35" spans="2:13" x14ac:dyDescent="0.25">
      <c r="B35" s="32" t="s">
        <v>54</v>
      </c>
      <c r="C35" s="134" t="s">
        <v>701</v>
      </c>
      <c r="D35" s="164"/>
      <c r="E35" s="245">
        <v>200</v>
      </c>
      <c r="F35" s="35" t="s">
        <v>324</v>
      </c>
      <c r="G35" s="150"/>
      <c r="H35" s="150"/>
      <c r="I35" s="150"/>
      <c r="J35" s="139">
        <v>0</v>
      </c>
      <c r="K35" s="139">
        <f t="shared" si="0"/>
        <v>0</v>
      </c>
      <c r="L35" s="124">
        <f t="shared" si="3"/>
        <v>0</v>
      </c>
      <c r="M35" s="125">
        <f t="shared" si="4"/>
        <v>0</v>
      </c>
    </row>
    <row r="36" spans="2:13" x14ac:dyDescent="0.25">
      <c r="B36" s="32" t="s">
        <v>56</v>
      </c>
      <c r="C36" s="134" t="s">
        <v>702</v>
      </c>
      <c r="D36" s="164"/>
      <c r="E36" s="245">
        <v>100</v>
      </c>
      <c r="F36" s="35" t="s">
        <v>324</v>
      </c>
      <c r="G36" s="150"/>
      <c r="H36" s="150"/>
      <c r="I36" s="150"/>
      <c r="J36" s="139">
        <v>0</v>
      </c>
      <c r="K36" s="139">
        <f t="shared" si="0"/>
        <v>0</v>
      </c>
      <c r="L36" s="124">
        <f t="shared" si="3"/>
        <v>0</v>
      </c>
      <c r="M36" s="125">
        <f t="shared" si="4"/>
        <v>0</v>
      </c>
    </row>
    <row r="37" spans="2:13" x14ac:dyDescent="0.25">
      <c r="B37" s="32"/>
      <c r="C37" s="156" t="s">
        <v>703</v>
      </c>
      <c r="D37" s="372"/>
      <c r="E37" s="43"/>
      <c r="F37" s="33"/>
      <c r="G37" s="150"/>
      <c r="H37" s="150"/>
      <c r="I37" s="150"/>
      <c r="J37" s="139"/>
      <c r="K37" s="139"/>
      <c r="L37" s="124"/>
      <c r="M37" s="125"/>
    </row>
    <row r="38" spans="2:13" x14ac:dyDescent="0.25">
      <c r="B38" s="32" t="s">
        <v>58</v>
      </c>
      <c r="C38" s="132" t="s">
        <v>704</v>
      </c>
      <c r="D38" s="162"/>
      <c r="E38" s="43">
        <v>150</v>
      </c>
      <c r="F38" s="33" t="s">
        <v>324</v>
      </c>
      <c r="G38" s="150"/>
      <c r="H38" s="150"/>
      <c r="I38" s="150"/>
      <c r="J38" s="139">
        <v>0</v>
      </c>
      <c r="K38" s="139">
        <f t="shared" si="0"/>
        <v>0</v>
      </c>
      <c r="L38" s="124">
        <f t="shared" si="3"/>
        <v>0</v>
      </c>
      <c r="M38" s="125">
        <f t="shared" si="4"/>
        <v>0</v>
      </c>
    </row>
    <row r="39" spans="2:13" x14ac:dyDescent="0.25">
      <c r="B39" s="32" t="s">
        <v>60</v>
      </c>
      <c r="C39" s="132" t="s">
        <v>705</v>
      </c>
      <c r="D39" s="162"/>
      <c r="E39" s="43">
        <v>80</v>
      </c>
      <c r="F39" s="33" t="s">
        <v>324</v>
      </c>
      <c r="G39" s="150"/>
      <c r="H39" s="150"/>
      <c r="I39" s="150"/>
      <c r="J39" s="139">
        <v>0</v>
      </c>
      <c r="K39" s="139">
        <f t="shared" si="0"/>
        <v>0</v>
      </c>
      <c r="L39" s="124">
        <f t="shared" si="3"/>
        <v>0</v>
      </c>
      <c r="M39" s="125">
        <f t="shared" si="4"/>
        <v>0</v>
      </c>
    </row>
    <row r="40" spans="2:13" x14ac:dyDescent="0.25">
      <c r="B40" s="32" t="s">
        <v>62</v>
      </c>
      <c r="C40" s="132" t="s">
        <v>706</v>
      </c>
      <c r="D40" s="162"/>
      <c r="E40" s="43">
        <v>10</v>
      </c>
      <c r="F40" s="33" t="s">
        <v>324</v>
      </c>
      <c r="G40" s="150"/>
      <c r="H40" s="150"/>
      <c r="I40" s="150"/>
      <c r="J40" s="139">
        <v>0</v>
      </c>
      <c r="K40" s="139">
        <f t="shared" si="0"/>
        <v>0</v>
      </c>
      <c r="L40" s="124">
        <f t="shared" si="3"/>
        <v>0</v>
      </c>
      <c r="M40" s="125">
        <f t="shared" si="4"/>
        <v>0</v>
      </c>
    </row>
    <row r="41" spans="2:13" x14ac:dyDescent="0.25">
      <c r="B41" s="32" t="s">
        <v>64</v>
      </c>
      <c r="C41" s="132" t="s">
        <v>707</v>
      </c>
      <c r="D41" s="162"/>
      <c r="E41" s="43">
        <v>700</v>
      </c>
      <c r="F41" s="33" t="s">
        <v>324</v>
      </c>
      <c r="G41" s="150"/>
      <c r="H41" s="150"/>
      <c r="I41" s="150"/>
      <c r="J41" s="139">
        <v>0</v>
      </c>
      <c r="K41" s="139">
        <f t="shared" si="0"/>
        <v>0</v>
      </c>
      <c r="L41" s="124">
        <f t="shared" si="3"/>
        <v>0</v>
      </c>
      <c r="M41" s="125">
        <f t="shared" si="4"/>
        <v>0</v>
      </c>
    </row>
    <row r="42" spans="2:13" s="102" customFormat="1" x14ac:dyDescent="0.25">
      <c r="B42" s="32" t="s">
        <v>66</v>
      </c>
      <c r="C42" s="157" t="s">
        <v>708</v>
      </c>
      <c r="D42" s="380"/>
      <c r="E42" s="44">
        <v>550</v>
      </c>
      <c r="F42" s="40" t="s">
        <v>324</v>
      </c>
      <c r="G42" s="151"/>
      <c r="H42" s="151"/>
      <c r="I42" s="151"/>
      <c r="J42" s="139">
        <v>0</v>
      </c>
      <c r="K42" s="139">
        <f t="shared" si="0"/>
        <v>0</v>
      </c>
      <c r="L42" s="124">
        <f t="shared" si="3"/>
        <v>0</v>
      </c>
      <c r="M42" s="125">
        <f t="shared" si="4"/>
        <v>0</v>
      </c>
    </row>
    <row r="43" spans="2:13" s="102" customFormat="1" x14ac:dyDescent="0.25">
      <c r="B43" s="32"/>
      <c r="C43" s="156" t="s">
        <v>709</v>
      </c>
      <c r="D43" s="372"/>
      <c r="E43" s="44"/>
      <c r="F43" s="40"/>
      <c r="G43" s="151"/>
      <c r="H43" s="151"/>
      <c r="I43" s="151"/>
      <c r="J43" s="139"/>
      <c r="K43" s="139"/>
      <c r="L43" s="124"/>
      <c r="M43" s="125"/>
    </row>
    <row r="44" spans="2:13" x14ac:dyDescent="0.25">
      <c r="B44" s="32" t="s">
        <v>68</v>
      </c>
      <c r="C44" s="132" t="s">
        <v>710</v>
      </c>
      <c r="D44" s="162"/>
      <c r="E44" s="43">
        <v>100</v>
      </c>
      <c r="F44" s="33" t="s">
        <v>324</v>
      </c>
      <c r="G44" s="150"/>
      <c r="H44" s="150"/>
      <c r="I44" s="150"/>
      <c r="J44" s="139">
        <v>0</v>
      </c>
      <c r="K44" s="139">
        <f t="shared" si="0"/>
        <v>0</v>
      </c>
      <c r="L44" s="124">
        <f t="shared" si="3"/>
        <v>0</v>
      </c>
      <c r="M44" s="125">
        <f t="shared" si="4"/>
        <v>0</v>
      </c>
    </row>
    <row r="45" spans="2:13" x14ac:dyDescent="0.25">
      <c r="B45" s="32" t="s">
        <v>70</v>
      </c>
      <c r="C45" s="132" t="s">
        <v>711</v>
      </c>
      <c r="D45" s="162"/>
      <c r="E45" s="43">
        <v>300</v>
      </c>
      <c r="F45" s="33" t="s">
        <v>324</v>
      </c>
      <c r="G45" s="150"/>
      <c r="H45" s="150"/>
      <c r="I45" s="150"/>
      <c r="J45" s="139">
        <v>0</v>
      </c>
      <c r="K45" s="139">
        <f t="shared" si="0"/>
        <v>0</v>
      </c>
      <c r="L45" s="124">
        <f t="shared" si="3"/>
        <v>0</v>
      </c>
      <c r="M45" s="125">
        <f t="shared" si="4"/>
        <v>0</v>
      </c>
    </row>
    <row r="46" spans="2:13" x14ac:dyDescent="0.25">
      <c r="B46" s="32" t="s">
        <v>72</v>
      </c>
      <c r="C46" s="132" t="s">
        <v>712</v>
      </c>
      <c r="D46" s="162"/>
      <c r="E46" s="43">
        <v>2000</v>
      </c>
      <c r="F46" s="33" t="s">
        <v>324</v>
      </c>
      <c r="G46" s="150"/>
      <c r="H46" s="150"/>
      <c r="I46" s="150"/>
      <c r="J46" s="139">
        <v>0</v>
      </c>
      <c r="K46" s="139">
        <f t="shared" si="0"/>
        <v>0</v>
      </c>
      <c r="L46" s="124">
        <f t="shared" si="3"/>
        <v>0</v>
      </c>
      <c r="M46" s="125">
        <f t="shared" si="4"/>
        <v>0</v>
      </c>
    </row>
    <row r="47" spans="2:13" x14ac:dyDescent="0.25">
      <c r="B47" s="32" t="s">
        <v>74</v>
      </c>
      <c r="C47" s="132" t="s">
        <v>713</v>
      </c>
      <c r="D47" s="162"/>
      <c r="E47" s="43">
        <v>5</v>
      </c>
      <c r="F47" s="33" t="s">
        <v>324</v>
      </c>
      <c r="G47" s="150"/>
      <c r="H47" s="150"/>
      <c r="I47" s="150"/>
      <c r="J47" s="139">
        <v>0</v>
      </c>
      <c r="K47" s="139">
        <f t="shared" si="0"/>
        <v>0</v>
      </c>
      <c r="L47" s="124">
        <f t="shared" si="3"/>
        <v>0</v>
      </c>
      <c r="M47" s="125">
        <f t="shared" si="4"/>
        <v>0</v>
      </c>
    </row>
    <row r="48" spans="2:13" s="102" customFormat="1" x14ac:dyDescent="0.25">
      <c r="B48" s="32" t="s">
        <v>76</v>
      </c>
      <c r="C48" s="157" t="s">
        <v>714</v>
      </c>
      <c r="D48" s="380"/>
      <c r="E48" s="44">
        <v>400</v>
      </c>
      <c r="F48" s="40" t="s">
        <v>324</v>
      </c>
      <c r="G48" s="151"/>
      <c r="H48" s="151"/>
      <c r="I48" s="151"/>
      <c r="J48" s="139">
        <v>0</v>
      </c>
      <c r="K48" s="139">
        <f t="shared" si="0"/>
        <v>0</v>
      </c>
      <c r="L48" s="124">
        <f t="shared" si="3"/>
        <v>0</v>
      </c>
      <c r="M48" s="125">
        <f t="shared" si="4"/>
        <v>0</v>
      </c>
    </row>
    <row r="49" spans="2:13" x14ac:dyDescent="0.25">
      <c r="B49" s="32" t="s">
        <v>78</v>
      </c>
      <c r="C49" s="132" t="s">
        <v>715</v>
      </c>
      <c r="D49" s="162"/>
      <c r="E49" s="43">
        <v>3000</v>
      </c>
      <c r="F49" s="33" t="s">
        <v>324</v>
      </c>
      <c r="G49" s="150"/>
      <c r="H49" s="150"/>
      <c r="I49" s="150"/>
      <c r="J49" s="139">
        <v>0</v>
      </c>
      <c r="K49" s="139">
        <f t="shared" si="0"/>
        <v>0</v>
      </c>
      <c r="L49" s="124">
        <f t="shared" si="3"/>
        <v>0</v>
      </c>
      <c r="M49" s="125">
        <f t="shared" si="4"/>
        <v>0</v>
      </c>
    </row>
    <row r="50" spans="2:13" x14ac:dyDescent="0.25">
      <c r="B50" s="32" t="s">
        <v>80</v>
      </c>
      <c r="C50" s="132" t="s">
        <v>716</v>
      </c>
      <c r="D50" s="162"/>
      <c r="E50" s="43">
        <v>800</v>
      </c>
      <c r="F50" s="33" t="s">
        <v>324</v>
      </c>
      <c r="G50" s="150"/>
      <c r="H50" s="150"/>
      <c r="I50" s="150"/>
      <c r="J50" s="139">
        <v>0</v>
      </c>
      <c r="K50" s="139">
        <f t="shared" si="0"/>
        <v>0</v>
      </c>
      <c r="L50" s="124">
        <f t="shared" si="3"/>
        <v>0</v>
      </c>
      <c r="M50" s="125">
        <f t="shared" si="4"/>
        <v>0</v>
      </c>
    </row>
    <row r="51" spans="2:13" x14ac:dyDescent="0.25">
      <c r="B51" s="32" t="s">
        <v>82</v>
      </c>
      <c r="C51" s="132" t="s">
        <v>717</v>
      </c>
      <c r="D51" s="162"/>
      <c r="E51" s="43">
        <v>10</v>
      </c>
      <c r="F51" s="33" t="s">
        <v>324</v>
      </c>
      <c r="G51" s="150"/>
      <c r="H51" s="150"/>
      <c r="I51" s="150"/>
      <c r="J51" s="139">
        <v>0</v>
      </c>
      <c r="K51" s="139">
        <f t="shared" si="0"/>
        <v>0</v>
      </c>
      <c r="L51" s="124">
        <f t="shared" si="3"/>
        <v>0</v>
      </c>
      <c r="M51" s="125">
        <f t="shared" si="4"/>
        <v>0</v>
      </c>
    </row>
    <row r="52" spans="2:13" x14ac:dyDescent="0.25">
      <c r="B52" s="32" t="s">
        <v>84</v>
      </c>
      <c r="C52" s="132" t="s">
        <v>718</v>
      </c>
      <c r="D52" s="162"/>
      <c r="E52" s="43">
        <v>10</v>
      </c>
      <c r="F52" s="33" t="s">
        <v>324</v>
      </c>
      <c r="G52" s="150"/>
      <c r="H52" s="150"/>
      <c r="I52" s="150"/>
      <c r="J52" s="139">
        <v>0</v>
      </c>
      <c r="K52" s="139">
        <f t="shared" si="0"/>
        <v>0</v>
      </c>
      <c r="L52" s="124">
        <f t="shared" si="3"/>
        <v>0</v>
      </c>
      <c r="M52" s="125">
        <f t="shared" si="4"/>
        <v>0</v>
      </c>
    </row>
    <row r="53" spans="2:13" x14ac:dyDescent="0.25">
      <c r="B53" s="32" t="s">
        <v>86</v>
      </c>
      <c r="C53" s="134" t="s">
        <v>719</v>
      </c>
      <c r="D53" s="164"/>
      <c r="E53" s="245">
        <v>10</v>
      </c>
      <c r="F53" s="35" t="s">
        <v>324</v>
      </c>
      <c r="G53" s="150"/>
      <c r="H53" s="150"/>
      <c r="I53" s="150"/>
      <c r="J53" s="139">
        <v>0</v>
      </c>
      <c r="K53" s="139">
        <f t="shared" si="0"/>
        <v>0</v>
      </c>
      <c r="L53" s="124">
        <f t="shared" si="3"/>
        <v>0</v>
      </c>
      <c r="M53" s="125">
        <f t="shared" si="4"/>
        <v>0</v>
      </c>
    </row>
    <row r="54" spans="2:13" x14ac:dyDescent="0.25">
      <c r="B54" s="32" t="s">
        <v>88</v>
      </c>
      <c r="C54" s="132" t="s">
        <v>720</v>
      </c>
      <c r="D54" s="162"/>
      <c r="E54" s="43">
        <v>800</v>
      </c>
      <c r="F54" s="40" t="s">
        <v>324</v>
      </c>
      <c r="G54" s="150"/>
      <c r="H54" s="150"/>
      <c r="I54" s="150"/>
      <c r="J54" s="139">
        <v>0</v>
      </c>
      <c r="K54" s="139">
        <f t="shared" si="0"/>
        <v>0</v>
      </c>
      <c r="L54" s="124">
        <f t="shared" si="3"/>
        <v>0</v>
      </c>
      <c r="M54" s="125">
        <f t="shared" si="4"/>
        <v>0</v>
      </c>
    </row>
    <row r="55" spans="2:13" ht="27.2" x14ac:dyDescent="0.25">
      <c r="B55" s="32" t="s">
        <v>90</v>
      </c>
      <c r="C55" s="132" t="s">
        <v>721</v>
      </c>
      <c r="D55" s="162"/>
      <c r="E55" s="43">
        <v>170</v>
      </c>
      <c r="F55" s="40" t="s">
        <v>324</v>
      </c>
      <c r="G55" s="150"/>
      <c r="H55" s="150"/>
      <c r="I55" s="150"/>
      <c r="J55" s="139">
        <v>0</v>
      </c>
      <c r="K55" s="139">
        <f t="shared" si="0"/>
        <v>0</v>
      </c>
      <c r="L55" s="124">
        <f t="shared" si="3"/>
        <v>0</v>
      </c>
      <c r="M55" s="125">
        <f t="shared" si="4"/>
        <v>0</v>
      </c>
    </row>
    <row r="56" spans="2:13" ht="12.75" customHeight="1" x14ac:dyDescent="0.25">
      <c r="B56" s="32" t="s">
        <v>92</v>
      </c>
      <c r="C56" s="132" t="s">
        <v>722</v>
      </c>
      <c r="D56" s="162"/>
      <c r="E56" s="43">
        <v>10</v>
      </c>
      <c r="F56" s="40" t="s">
        <v>324</v>
      </c>
      <c r="G56" s="150"/>
      <c r="H56" s="150"/>
      <c r="I56" s="150"/>
      <c r="J56" s="139">
        <v>0</v>
      </c>
      <c r="K56" s="139">
        <f t="shared" si="0"/>
        <v>0</v>
      </c>
      <c r="L56" s="124">
        <f t="shared" si="3"/>
        <v>0</v>
      </c>
      <c r="M56" s="125">
        <f t="shared" si="4"/>
        <v>0</v>
      </c>
    </row>
    <row r="57" spans="2:13" x14ac:dyDescent="0.25">
      <c r="B57" s="32" t="s">
        <v>94</v>
      </c>
      <c r="C57" s="132" t="s">
        <v>723</v>
      </c>
      <c r="D57" s="162"/>
      <c r="E57" s="43">
        <v>60</v>
      </c>
      <c r="F57" s="40" t="s">
        <v>324</v>
      </c>
      <c r="G57" s="150"/>
      <c r="H57" s="150"/>
      <c r="I57" s="150"/>
      <c r="J57" s="139">
        <v>0</v>
      </c>
      <c r="K57" s="139">
        <f t="shared" si="0"/>
        <v>0</v>
      </c>
      <c r="L57" s="124">
        <f t="shared" si="3"/>
        <v>0</v>
      </c>
      <c r="M57" s="125">
        <f t="shared" si="4"/>
        <v>0</v>
      </c>
    </row>
    <row r="58" spans="2:13" x14ac:dyDescent="0.25">
      <c r="B58" s="32" t="s">
        <v>96</v>
      </c>
      <c r="C58" s="132" t="s">
        <v>724</v>
      </c>
      <c r="D58" s="162"/>
      <c r="E58" s="43">
        <v>700</v>
      </c>
      <c r="F58" s="33" t="s">
        <v>324</v>
      </c>
      <c r="G58" s="150"/>
      <c r="H58" s="150"/>
      <c r="I58" s="150"/>
      <c r="J58" s="139">
        <v>0</v>
      </c>
      <c r="K58" s="139">
        <f t="shared" si="0"/>
        <v>0</v>
      </c>
      <c r="L58" s="124">
        <f t="shared" si="3"/>
        <v>0</v>
      </c>
      <c r="M58" s="125">
        <f t="shared" si="4"/>
        <v>0</v>
      </c>
    </row>
    <row r="59" spans="2:13" x14ac:dyDescent="0.25">
      <c r="B59" s="32" t="s">
        <v>98</v>
      </c>
      <c r="C59" s="132" t="s">
        <v>725</v>
      </c>
      <c r="D59" s="162"/>
      <c r="E59" s="43">
        <v>120</v>
      </c>
      <c r="F59" s="33" t="s">
        <v>324</v>
      </c>
      <c r="G59" s="150"/>
      <c r="H59" s="150"/>
      <c r="I59" s="150"/>
      <c r="J59" s="139">
        <v>0</v>
      </c>
      <c r="K59" s="139">
        <f t="shared" si="0"/>
        <v>0</v>
      </c>
      <c r="L59" s="124">
        <f t="shared" si="3"/>
        <v>0</v>
      </c>
      <c r="M59" s="125">
        <f t="shared" si="4"/>
        <v>0</v>
      </c>
    </row>
    <row r="60" spans="2:13" x14ac:dyDescent="0.25">
      <c r="B60" s="32" t="s">
        <v>100</v>
      </c>
      <c r="C60" s="132" t="s">
        <v>726</v>
      </c>
      <c r="D60" s="162"/>
      <c r="E60" s="43">
        <v>20</v>
      </c>
      <c r="F60" s="33" t="s">
        <v>324</v>
      </c>
      <c r="G60" s="150"/>
      <c r="H60" s="150"/>
      <c r="I60" s="150"/>
      <c r="J60" s="139">
        <v>0</v>
      </c>
      <c r="K60" s="139">
        <f t="shared" si="0"/>
        <v>0</v>
      </c>
      <c r="L60" s="124">
        <f t="shared" si="3"/>
        <v>0</v>
      </c>
      <c r="M60" s="125">
        <f t="shared" si="4"/>
        <v>0</v>
      </c>
    </row>
    <row r="61" spans="2:13" x14ac:dyDescent="0.25">
      <c r="B61" s="32" t="s">
        <v>102</v>
      </c>
      <c r="C61" s="134" t="s">
        <v>727</v>
      </c>
      <c r="D61" s="164"/>
      <c r="E61" s="245">
        <v>10</v>
      </c>
      <c r="F61" s="35" t="s">
        <v>324</v>
      </c>
      <c r="G61" s="150"/>
      <c r="H61" s="150"/>
      <c r="I61" s="150"/>
      <c r="J61" s="139">
        <v>0</v>
      </c>
      <c r="K61" s="139">
        <f t="shared" si="0"/>
        <v>0</v>
      </c>
      <c r="L61" s="124">
        <f t="shared" si="3"/>
        <v>0</v>
      </c>
      <c r="M61" s="125">
        <f t="shared" si="4"/>
        <v>0</v>
      </c>
    </row>
    <row r="62" spans="2:13" x14ac:dyDescent="0.25">
      <c r="B62" s="32" t="s">
        <v>104</v>
      </c>
      <c r="C62" s="132" t="s">
        <v>728</v>
      </c>
      <c r="D62" s="162"/>
      <c r="E62" s="43">
        <v>15</v>
      </c>
      <c r="F62" s="33" t="s">
        <v>324</v>
      </c>
      <c r="G62" s="150"/>
      <c r="H62" s="150"/>
      <c r="I62" s="150"/>
      <c r="J62" s="139">
        <v>0</v>
      </c>
      <c r="K62" s="139">
        <f t="shared" si="0"/>
        <v>0</v>
      </c>
      <c r="L62" s="124">
        <f t="shared" si="3"/>
        <v>0</v>
      </c>
      <c r="M62" s="125">
        <f t="shared" si="4"/>
        <v>0</v>
      </c>
    </row>
    <row r="63" spans="2:13" x14ac:dyDescent="0.25">
      <c r="B63" s="32" t="s">
        <v>106</v>
      </c>
      <c r="C63" s="132" t="s">
        <v>729</v>
      </c>
      <c r="D63" s="162"/>
      <c r="E63" s="43">
        <v>60</v>
      </c>
      <c r="F63" s="33" t="s">
        <v>324</v>
      </c>
      <c r="G63" s="150"/>
      <c r="H63" s="150"/>
      <c r="I63" s="150"/>
      <c r="J63" s="139">
        <v>0</v>
      </c>
      <c r="K63" s="139">
        <f t="shared" si="0"/>
        <v>0</v>
      </c>
      <c r="L63" s="124">
        <f t="shared" si="3"/>
        <v>0</v>
      </c>
      <c r="M63" s="125">
        <f t="shared" si="4"/>
        <v>0</v>
      </c>
    </row>
    <row r="64" spans="2:13" x14ac:dyDescent="0.25">
      <c r="B64" s="32" t="s">
        <v>108</v>
      </c>
      <c r="C64" s="132" t="s">
        <v>730</v>
      </c>
      <c r="D64" s="162"/>
      <c r="E64" s="43">
        <v>80</v>
      </c>
      <c r="F64" s="33" t="s">
        <v>324</v>
      </c>
      <c r="G64" s="150"/>
      <c r="H64" s="150"/>
      <c r="I64" s="150"/>
      <c r="J64" s="139">
        <v>0</v>
      </c>
      <c r="K64" s="139">
        <f t="shared" si="0"/>
        <v>0</v>
      </c>
      <c r="L64" s="124">
        <f t="shared" si="3"/>
        <v>0</v>
      </c>
      <c r="M64" s="125">
        <f t="shared" si="4"/>
        <v>0</v>
      </c>
    </row>
    <row r="65" spans="2:13" x14ac:dyDescent="0.25">
      <c r="B65" s="32" t="s">
        <v>110</v>
      </c>
      <c r="C65" s="132" t="s">
        <v>731</v>
      </c>
      <c r="D65" s="162"/>
      <c r="E65" s="43">
        <v>10</v>
      </c>
      <c r="F65" s="33" t="s">
        <v>324</v>
      </c>
      <c r="G65" s="150"/>
      <c r="H65" s="150"/>
      <c r="I65" s="150"/>
      <c r="J65" s="139">
        <v>0</v>
      </c>
      <c r="K65" s="139">
        <f t="shared" si="0"/>
        <v>0</v>
      </c>
      <c r="L65" s="124">
        <f t="shared" si="3"/>
        <v>0</v>
      </c>
      <c r="M65" s="125">
        <f t="shared" si="4"/>
        <v>0</v>
      </c>
    </row>
    <row r="66" spans="2:13" x14ac:dyDescent="0.25">
      <c r="B66" s="32" t="s">
        <v>112</v>
      </c>
      <c r="C66" s="132" t="s">
        <v>732</v>
      </c>
      <c r="D66" s="162"/>
      <c r="E66" s="43">
        <v>5</v>
      </c>
      <c r="F66" s="33" t="s">
        <v>324</v>
      </c>
      <c r="G66" s="150"/>
      <c r="H66" s="150"/>
      <c r="I66" s="150"/>
      <c r="J66" s="139">
        <v>0</v>
      </c>
      <c r="K66" s="139">
        <f t="shared" si="0"/>
        <v>0</v>
      </c>
      <c r="L66" s="124">
        <f t="shared" si="3"/>
        <v>0</v>
      </c>
      <c r="M66" s="125">
        <f t="shared" si="4"/>
        <v>0</v>
      </c>
    </row>
    <row r="67" spans="2:13" x14ac:dyDescent="0.25">
      <c r="B67" s="32" t="s">
        <v>114</v>
      </c>
      <c r="C67" s="132" t="s">
        <v>733</v>
      </c>
      <c r="D67" s="162"/>
      <c r="E67" s="43">
        <v>5</v>
      </c>
      <c r="F67" s="33" t="s">
        <v>324</v>
      </c>
      <c r="G67" s="150"/>
      <c r="H67" s="150"/>
      <c r="I67" s="150"/>
      <c r="J67" s="139">
        <v>0</v>
      </c>
      <c r="K67" s="139">
        <f t="shared" si="0"/>
        <v>0</v>
      </c>
      <c r="L67" s="124">
        <f t="shared" si="3"/>
        <v>0</v>
      </c>
      <c r="M67" s="125">
        <f t="shared" si="4"/>
        <v>0</v>
      </c>
    </row>
    <row r="68" spans="2:13" ht="14.95" customHeight="1" x14ac:dyDescent="0.25">
      <c r="B68" s="32" t="s">
        <v>116</v>
      </c>
      <c r="C68" s="132" t="s">
        <v>734</v>
      </c>
      <c r="D68" s="162"/>
      <c r="E68" s="43">
        <v>5</v>
      </c>
      <c r="F68" s="33" t="s">
        <v>324</v>
      </c>
      <c r="G68" s="150"/>
      <c r="H68" s="150"/>
      <c r="I68" s="150"/>
      <c r="J68" s="139">
        <v>0</v>
      </c>
      <c r="K68" s="139">
        <f t="shared" si="0"/>
        <v>0</v>
      </c>
      <c r="L68" s="124">
        <f t="shared" si="3"/>
        <v>0</v>
      </c>
      <c r="M68" s="125">
        <f t="shared" si="4"/>
        <v>0</v>
      </c>
    </row>
    <row r="69" spans="2:13" ht="13.6" customHeight="1" x14ac:dyDescent="0.25">
      <c r="B69" s="32" t="s">
        <v>118</v>
      </c>
      <c r="C69" s="132" t="s">
        <v>735</v>
      </c>
      <c r="D69" s="162"/>
      <c r="E69" s="43">
        <v>100</v>
      </c>
      <c r="F69" s="33" t="s">
        <v>324</v>
      </c>
      <c r="G69" s="150"/>
      <c r="H69" s="150"/>
      <c r="I69" s="150"/>
      <c r="J69" s="139">
        <v>0</v>
      </c>
      <c r="K69" s="139">
        <f t="shared" si="0"/>
        <v>0</v>
      </c>
      <c r="L69" s="124">
        <f t="shared" si="3"/>
        <v>0</v>
      </c>
      <c r="M69" s="125">
        <f t="shared" si="4"/>
        <v>0</v>
      </c>
    </row>
    <row r="70" spans="2:13" ht="13.6" customHeight="1" x14ac:dyDescent="0.25">
      <c r="B70" s="32" t="s">
        <v>120</v>
      </c>
      <c r="C70" s="132" t="s">
        <v>736</v>
      </c>
      <c r="D70" s="162"/>
      <c r="E70" s="43">
        <v>5</v>
      </c>
      <c r="F70" s="33" t="s">
        <v>324</v>
      </c>
      <c r="G70" s="150"/>
      <c r="H70" s="150"/>
      <c r="I70" s="150"/>
      <c r="J70" s="139">
        <v>0</v>
      </c>
      <c r="K70" s="139">
        <f t="shared" si="0"/>
        <v>0</v>
      </c>
      <c r="L70" s="124">
        <f t="shared" si="3"/>
        <v>0</v>
      </c>
      <c r="M70" s="125">
        <f t="shared" si="4"/>
        <v>0</v>
      </c>
    </row>
    <row r="71" spans="2:13" ht="13.6" customHeight="1" x14ac:dyDescent="0.25">
      <c r="B71" s="32" t="s">
        <v>122</v>
      </c>
      <c r="C71" s="132" t="s">
        <v>736</v>
      </c>
      <c r="D71" s="162"/>
      <c r="E71" s="43">
        <v>5</v>
      </c>
      <c r="F71" s="33" t="s">
        <v>324</v>
      </c>
      <c r="G71" s="150"/>
      <c r="H71" s="150"/>
      <c r="I71" s="150"/>
      <c r="J71" s="139">
        <v>0</v>
      </c>
      <c r="K71" s="139">
        <f t="shared" si="0"/>
        <v>0</v>
      </c>
      <c r="L71" s="124">
        <f t="shared" si="3"/>
        <v>0</v>
      </c>
      <c r="M71" s="125">
        <f t="shared" si="4"/>
        <v>0</v>
      </c>
    </row>
    <row r="72" spans="2:13" ht="13.6" customHeight="1" x14ac:dyDescent="0.25">
      <c r="B72" s="32" t="s">
        <v>124</v>
      </c>
      <c r="C72" s="132" t="s">
        <v>737</v>
      </c>
      <c r="D72" s="162"/>
      <c r="E72" s="43">
        <v>5</v>
      </c>
      <c r="F72" s="33" t="s">
        <v>324</v>
      </c>
      <c r="G72" s="150"/>
      <c r="H72" s="150"/>
      <c r="I72" s="150"/>
      <c r="J72" s="139">
        <v>0</v>
      </c>
      <c r="K72" s="139">
        <f t="shared" si="0"/>
        <v>0</v>
      </c>
      <c r="L72" s="124">
        <f t="shared" si="3"/>
        <v>0</v>
      </c>
      <c r="M72" s="125">
        <f t="shared" si="4"/>
        <v>0</v>
      </c>
    </row>
    <row r="73" spans="2:13" ht="13.6" customHeight="1" x14ac:dyDescent="0.25">
      <c r="B73" s="32" t="s">
        <v>126</v>
      </c>
      <c r="C73" s="132" t="s">
        <v>738</v>
      </c>
      <c r="D73" s="162"/>
      <c r="E73" s="43">
        <v>20</v>
      </c>
      <c r="F73" s="33" t="s">
        <v>324</v>
      </c>
      <c r="G73" s="150"/>
      <c r="H73" s="150"/>
      <c r="I73" s="150"/>
      <c r="J73" s="139">
        <v>0</v>
      </c>
      <c r="K73" s="139">
        <f t="shared" si="0"/>
        <v>0</v>
      </c>
      <c r="L73" s="124">
        <f t="shared" si="3"/>
        <v>0</v>
      </c>
      <c r="M73" s="125">
        <f t="shared" si="4"/>
        <v>0</v>
      </c>
    </row>
    <row r="74" spans="2:13" x14ac:dyDescent="0.25">
      <c r="B74" s="32" t="s">
        <v>128</v>
      </c>
      <c r="C74" s="132" t="s">
        <v>739</v>
      </c>
      <c r="D74" s="162"/>
      <c r="E74" s="43">
        <v>150</v>
      </c>
      <c r="F74" s="33" t="s">
        <v>324</v>
      </c>
      <c r="G74" s="150"/>
      <c r="H74" s="150"/>
      <c r="I74" s="150"/>
      <c r="J74" s="139">
        <v>0</v>
      </c>
      <c r="K74" s="139">
        <f t="shared" si="0"/>
        <v>0</v>
      </c>
      <c r="L74" s="124">
        <f t="shared" si="3"/>
        <v>0</v>
      </c>
      <c r="M74" s="125">
        <f t="shared" si="4"/>
        <v>0</v>
      </c>
    </row>
    <row r="75" spans="2:13" ht="13.6" customHeight="1" x14ac:dyDescent="0.25">
      <c r="B75" s="32" t="s">
        <v>315</v>
      </c>
      <c r="C75" s="132" t="s">
        <v>740</v>
      </c>
      <c r="D75" s="162"/>
      <c r="E75" s="43">
        <v>5</v>
      </c>
      <c r="F75" s="33" t="s">
        <v>324</v>
      </c>
      <c r="G75" s="150"/>
      <c r="H75" s="150"/>
      <c r="I75" s="150"/>
      <c r="J75" s="139">
        <v>0</v>
      </c>
      <c r="K75" s="139">
        <f t="shared" si="0"/>
        <v>0</v>
      </c>
      <c r="L75" s="124">
        <f t="shared" si="3"/>
        <v>0</v>
      </c>
      <c r="M75" s="125">
        <f t="shared" si="4"/>
        <v>0</v>
      </c>
    </row>
    <row r="76" spans="2:13" ht="13.6" customHeight="1" x14ac:dyDescent="0.25">
      <c r="B76" s="32" t="s">
        <v>317</v>
      </c>
      <c r="C76" s="132" t="s">
        <v>741</v>
      </c>
      <c r="D76" s="162"/>
      <c r="E76" s="43">
        <v>30</v>
      </c>
      <c r="F76" s="33" t="s">
        <v>324</v>
      </c>
      <c r="G76" s="150"/>
      <c r="H76" s="150"/>
      <c r="I76" s="150"/>
      <c r="J76" s="139">
        <v>0</v>
      </c>
      <c r="K76" s="139">
        <f t="shared" si="0"/>
        <v>0</v>
      </c>
      <c r="L76" s="124">
        <f t="shared" si="3"/>
        <v>0</v>
      </c>
      <c r="M76" s="125">
        <f t="shared" si="4"/>
        <v>0</v>
      </c>
    </row>
    <row r="77" spans="2:13" ht="13.6" customHeight="1" x14ac:dyDescent="0.25">
      <c r="B77" s="32" t="s">
        <v>191</v>
      </c>
      <c r="C77" s="132" t="s">
        <v>742</v>
      </c>
      <c r="D77" s="162"/>
      <c r="E77" s="43">
        <v>5</v>
      </c>
      <c r="F77" s="33" t="s">
        <v>324</v>
      </c>
      <c r="G77" s="150"/>
      <c r="H77" s="150"/>
      <c r="I77" s="150"/>
      <c r="J77" s="139">
        <v>0</v>
      </c>
      <c r="K77" s="139">
        <f t="shared" si="0"/>
        <v>0</v>
      </c>
      <c r="L77" s="124">
        <f t="shared" si="3"/>
        <v>0</v>
      </c>
      <c r="M77" s="125">
        <f t="shared" si="4"/>
        <v>0</v>
      </c>
    </row>
    <row r="78" spans="2:13" ht="13.6" customHeight="1" x14ac:dyDescent="0.25">
      <c r="B78" s="32" t="s">
        <v>193</v>
      </c>
      <c r="C78" s="132" t="s">
        <v>743</v>
      </c>
      <c r="D78" s="162"/>
      <c r="E78" s="43">
        <v>5</v>
      </c>
      <c r="F78" s="33" t="s">
        <v>324</v>
      </c>
      <c r="G78" s="150"/>
      <c r="H78" s="150"/>
      <c r="I78" s="150"/>
      <c r="J78" s="139">
        <v>0</v>
      </c>
      <c r="K78" s="139">
        <f t="shared" ref="K78:K120" si="5">ROUND((J78*1.095),2)</f>
        <v>0</v>
      </c>
      <c r="L78" s="124">
        <f t="shared" si="3"/>
        <v>0</v>
      </c>
      <c r="M78" s="125">
        <f t="shared" si="4"/>
        <v>0</v>
      </c>
    </row>
    <row r="79" spans="2:13" ht="13.6" customHeight="1" x14ac:dyDescent="0.25">
      <c r="B79" s="32" t="s">
        <v>236</v>
      </c>
      <c r="C79" s="132" t="s">
        <v>744</v>
      </c>
      <c r="D79" s="162"/>
      <c r="E79" s="43">
        <v>5</v>
      </c>
      <c r="F79" s="33" t="s">
        <v>324</v>
      </c>
      <c r="G79" s="150"/>
      <c r="H79" s="150"/>
      <c r="I79" s="150"/>
      <c r="J79" s="139">
        <v>0</v>
      </c>
      <c r="K79" s="139">
        <f t="shared" si="5"/>
        <v>0</v>
      </c>
      <c r="L79" s="124">
        <f t="shared" si="3"/>
        <v>0</v>
      </c>
      <c r="M79" s="125">
        <f t="shared" si="4"/>
        <v>0</v>
      </c>
    </row>
    <row r="80" spans="2:13" x14ac:dyDescent="0.25">
      <c r="B80" s="32" t="s">
        <v>238</v>
      </c>
      <c r="C80" s="132" t="s">
        <v>745</v>
      </c>
      <c r="D80" s="162"/>
      <c r="E80" s="43">
        <v>80</v>
      </c>
      <c r="F80" s="33" t="s">
        <v>324</v>
      </c>
      <c r="G80" s="150"/>
      <c r="H80" s="150"/>
      <c r="I80" s="150"/>
      <c r="J80" s="139">
        <v>0</v>
      </c>
      <c r="K80" s="139">
        <f t="shared" si="5"/>
        <v>0</v>
      </c>
      <c r="L80" s="124">
        <f t="shared" ref="L80:L120" si="6">E80*J80</f>
        <v>0</v>
      </c>
      <c r="M80" s="125">
        <f t="shared" ref="M80:M120" si="7">E80*K80</f>
        <v>0</v>
      </c>
    </row>
    <row r="81" spans="2:13" ht="13.6" customHeight="1" x14ac:dyDescent="0.25">
      <c r="B81" s="32" t="s">
        <v>195</v>
      </c>
      <c r="C81" s="132" t="s">
        <v>746</v>
      </c>
      <c r="D81" s="162"/>
      <c r="E81" s="43">
        <v>100</v>
      </c>
      <c r="F81" s="33" t="s">
        <v>324</v>
      </c>
      <c r="G81" s="150"/>
      <c r="H81" s="150"/>
      <c r="I81" s="150"/>
      <c r="J81" s="139">
        <v>0</v>
      </c>
      <c r="K81" s="139">
        <f t="shared" si="5"/>
        <v>0</v>
      </c>
      <c r="L81" s="124">
        <f t="shared" si="6"/>
        <v>0</v>
      </c>
      <c r="M81" s="125">
        <f t="shared" si="7"/>
        <v>0</v>
      </c>
    </row>
    <row r="82" spans="2:13" ht="13.6" customHeight="1" x14ac:dyDescent="0.25">
      <c r="B82" s="32" t="s">
        <v>196</v>
      </c>
      <c r="C82" s="132" t="s">
        <v>746</v>
      </c>
      <c r="D82" s="162"/>
      <c r="E82" s="43">
        <v>140</v>
      </c>
      <c r="F82" s="33" t="s">
        <v>324</v>
      </c>
      <c r="G82" s="150"/>
      <c r="H82" s="150"/>
      <c r="I82" s="150"/>
      <c r="J82" s="139">
        <v>0</v>
      </c>
      <c r="K82" s="139">
        <f t="shared" si="5"/>
        <v>0</v>
      </c>
      <c r="L82" s="124">
        <f t="shared" si="6"/>
        <v>0</v>
      </c>
      <c r="M82" s="125">
        <f t="shared" si="7"/>
        <v>0</v>
      </c>
    </row>
    <row r="83" spans="2:13" ht="13.6" customHeight="1" x14ac:dyDescent="0.25">
      <c r="B83" s="32" t="s">
        <v>159</v>
      </c>
      <c r="C83" s="132" t="s">
        <v>747</v>
      </c>
      <c r="D83" s="162"/>
      <c r="E83" s="43">
        <v>30</v>
      </c>
      <c r="F83" s="33" t="s">
        <v>324</v>
      </c>
      <c r="G83" s="150"/>
      <c r="H83" s="150"/>
      <c r="I83" s="150"/>
      <c r="J83" s="139">
        <v>0</v>
      </c>
      <c r="K83" s="139">
        <f t="shared" si="5"/>
        <v>0</v>
      </c>
      <c r="L83" s="124">
        <f t="shared" si="6"/>
        <v>0</v>
      </c>
      <c r="M83" s="125">
        <f t="shared" si="7"/>
        <v>0</v>
      </c>
    </row>
    <row r="84" spans="2:13" ht="13.6" customHeight="1" x14ac:dyDescent="0.25">
      <c r="B84" s="32" t="s">
        <v>197</v>
      </c>
      <c r="C84" s="132" t="s">
        <v>748</v>
      </c>
      <c r="D84" s="162"/>
      <c r="E84" s="43">
        <v>200</v>
      </c>
      <c r="F84" s="33" t="s">
        <v>324</v>
      </c>
      <c r="G84" s="150"/>
      <c r="H84" s="150"/>
      <c r="I84" s="150"/>
      <c r="J84" s="139">
        <v>0</v>
      </c>
      <c r="K84" s="139">
        <f t="shared" si="5"/>
        <v>0</v>
      </c>
      <c r="L84" s="124">
        <f t="shared" si="6"/>
        <v>0</v>
      </c>
      <c r="M84" s="125">
        <f t="shared" si="7"/>
        <v>0</v>
      </c>
    </row>
    <row r="85" spans="2:13" ht="14.95" customHeight="1" x14ac:dyDescent="0.25">
      <c r="B85" s="32" t="s">
        <v>198</v>
      </c>
      <c r="C85" s="132" t="s">
        <v>749</v>
      </c>
      <c r="D85" s="162"/>
      <c r="E85" s="43">
        <v>20</v>
      </c>
      <c r="F85" s="33" t="s">
        <v>324</v>
      </c>
      <c r="G85" s="150"/>
      <c r="H85" s="150"/>
      <c r="I85" s="150"/>
      <c r="J85" s="139">
        <v>0</v>
      </c>
      <c r="K85" s="139">
        <f t="shared" si="5"/>
        <v>0</v>
      </c>
      <c r="L85" s="124">
        <f t="shared" si="6"/>
        <v>0</v>
      </c>
      <c r="M85" s="125">
        <f t="shared" si="7"/>
        <v>0</v>
      </c>
    </row>
    <row r="86" spans="2:13" ht="14.95" customHeight="1" x14ac:dyDescent="0.25">
      <c r="B86" s="32" t="s">
        <v>199</v>
      </c>
      <c r="C86" s="132" t="s">
        <v>750</v>
      </c>
      <c r="D86" s="162"/>
      <c r="E86" s="43">
        <v>5</v>
      </c>
      <c r="F86" s="33" t="s">
        <v>324</v>
      </c>
      <c r="G86" s="150"/>
      <c r="H86" s="150"/>
      <c r="I86" s="150"/>
      <c r="J86" s="139">
        <v>0</v>
      </c>
      <c r="K86" s="139">
        <f t="shared" si="5"/>
        <v>0</v>
      </c>
      <c r="L86" s="124">
        <f t="shared" si="6"/>
        <v>0</v>
      </c>
      <c r="M86" s="125">
        <f t="shared" si="7"/>
        <v>0</v>
      </c>
    </row>
    <row r="87" spans="2:13" s="7" customFormat="1" x14ac:dyDescent="0.25">
      <c r="B87" s="32" t="s">
        <v>200</v>
      </c>
      <c r="C87" s="134" t="s">
        <v>751</v>
      </c>
      <c r="D87" s="164"/>
      <c r="E87" s="245">
        <v>120</v>
      </c>
      <c r="F87" s="35" t="s">
        <v>324</v>
      </c>
      <c r="G87" s="152"/>
      <c r="H87" s="152"/>
      <c r="I87" s="152"/>
      <c r="J87" s="139">
        <v>0</v>
      </c>
      <c r="K87" s="139">
        <f t="shared" si="5"/>
        <v>0</v>
      </c>
      <c r="L87" s="124">
        <f t="shared" si="6"/>
        <v>0</v>
      </c>
      <c r="M87" s="125">
        <f t="shared" si="7"/>
        <v>0</v>
      </c>
    </row>
    <row r="88" spans="2:13" s="7" customFormat="1" x14ac:dyDescent="0.25">
      <c r="B88" s="32" t="s">
        <v>201</v>
      </c>
      <c r="C88" s="134" t="s">
        <v>752</v>
      </c>
      <c r="D88" s="164"/>
      <c r="E88" s="245">
        <v>200</v>
      </c>
      <c r="F88" s="35" t="s">
        <v>324</v>
      </c>
      <c r="G88" s="152"/>
      <c r="H88" s="152"/>
      <c r="I88" s="152"/>
      <c r="J88" s="139">
        <v>0</v>
      </c>
      <c r="K88" s="139">
        <f t="shared" si="5"/>
        <v>0</v>
      </c>
      <c r="L88" s="124">
        <f t="shared" si="6"/>
        <v>0</v>
      </c>
      <c r="M88" s="125">
        <f t="shared" si="7"/>
        <v>0</v>
      </c>
    </row>
    <row r="89" spans="2:13" s="7" customFormat="1" x14ac:dyDescent="0.25">
      <c r="B89" s="32" t="s">
        <v>202</v>
      </c>
      <c r="C89" s="134" t="s">
        <v>753</v>
      </c>
      <c r="D89" s="164"/>
      <c r="E89" s="245">
        <v>5</v>
      </c>
      <c r="F89" s="35" t="s">
        <v>324</v>
      </c>
      <c r="G89" s="152"/>
      <c r="H89" s="152"/>
      <c r="I89" s="152"/>
      <c r="J89" s="139">
        <v>0</v>
      </c>
      <c r="K89" s="139">
        <f t="shared" si="5"/>
        <v>0</v>
      </c>
      <c r="L89" s="124">
        <f t="shared" si="6"/>
        <v>0</v>
      </c>
      <c r="M89" s="125">
        <f t="shared" si="7"/>
        <v>0</v>
      </c>
    </row>
    <row r="90" spans="2:13" s="7" customFormat="1" x14ac:dyDescent="0.25">
      <c r="B90" s="32" t="s">
        <v>203</v>
      </c>
      <c r="C90" s="134" t="s">
        <v>754</v>
      </c>
      <c r="D90" s="164"/>
      <c r="E90" s="245">
        <v>5</v>
      </c>
      <c r="F90" s="35" t="s">
        <v>324</v>
      </c>
      <c r="G90" s="152"/>
      <c r="H90" s="152"/>
      <c r="I90" s="152"/>
      <c r="J90" s="139">
        <v>0</v>
      </c>
      <c r="K90" s="139">
        <f t="shared" si="5"/>
        <v>0</v>
      </c>
      <c r="L90" s="124">
        <f t="shared" si="6"/>
        <v>0</v>
      </c>
      <c r="M90" s="125">
        <f t="shared" si="7"/>
        <v>0</v>
      </c>
    </row>
    <row r="91" spans="2:13" s="7" customFormat="1" ht="14.3" customHeight="1" x14ac:dyDescent="0.25">
      <c r="B91" s="32" t="s">
        <v>204</v>
      </c>
      <c r="C91" s="134" t="s">
        <v>755</v>
      </c>
      <c r="D91" s="164"/>
      <c r="E91" s="245">
        <v>5</v>
      </c>
      <c r="F91" s="35" t="s">
        <v>324</v>
      </c>
      <c r="G91" s="152"/>
      <c r="H91" s="152"/>
      <c r="I91" s="152"/>
      <c r="J91" s="139">
        <v>0</v>
      </c>
      <c r="K91" s="139">
        <f t="shared" si="5"/>
        <v>0</v>
      </c>
      <c r="L91" s="124">
        <f t="shared" si="6"/>
        <v>0</v>
      </c>
      <c r="M91" s="125">
        <f t="shared" si="7"/>
        <v>0</v>
      </c>
    </row>
    <row r="92" spans="2:13" x14ac:dyDescent="0.25">
      <c r="B92" s="32"/>
      <c r="C92" s="156" t="s">
        <v>756</v>
      </c>
      <c r="D92" s="372"/>
      <c r="E92" s="43"/>
      <c r="F92" s="33"/>
      <c r="G92" s="150"/>
      <c r="H92" s="150"/>
      <c r="I92" s="150"/>
      <c r="J92" s="139"/>
      <c r="K92" s="139"/>
      <c r="L92" s="124"/>
      <c r="M92" s="125"/>
    </row>
    <row r="93" spans="2:13" x14ac:dyDescent="0.25">
      <c r="B93" s="32" t="s">
        <v>205</v>
      </c>
      <c r="C93" s="132" t="s">
        <v>757</v>
      </c>
      <c r="D93" s="162"/>
      <c r="E93" s="43">
        <v>300</v>
      </c>
      <c r="F93" s="33" t="s">
        <v>324</v>
      </c>
      <c r="G93" s="150"/>
      <c r="H93" s="150"/>
      <c r="I93" s="150"/>
      <c r="J93" s="139">
        <v>0</v>
      </c>
      <c r="K93" s="139">
        <f t="shared" si="5"/>
        <v>0</v>
      </c>
      <c r="L93" s="124">
        <f t="shared" si="6"/>
        <v>0</v>
      </c>
      <c r="M93" s="125">
        <f t="shared" si="7"/>
        <v>0</v>
      </c>
    </row>
    <row r="94" spans="2:13" x14ac:dyDescent="0.25">
      <c r="B94" s="32" t="s">
        <v>310</v>
      </c>
      <c r="C94" s="132" t="s">
        <v>758</v>
      </c>
      <c r="D94" s="162"/>
      <c r="E94" s="43">
        <v>660</v>
      </c>
      <c r="F94" s="33" t="s">
        <v>324</v>
      </c>
      <c r="G94" s="150"/>
      <c r="H94" s="150"/>
      <c r="I94" s="150"/>
      <c r="J94" s="139">
        <v>0</v>
      </c>
      <c r="K94" s="139">
        <f t="shared" si="5"/>
        <v>0</v>
      </c>
      <c r="L94" s="124">
        <f t="shared" si="6"/>
        <v>0</v>
      </c>
      <c r="M94" s="125">
        <f t="shared" si="7"/>
        <v>0</v>
      </c>
    </row>
    <row r="95" spans="2:13" x14ac:dyDescent="0.25">
      <c r="B95" s="32" t="s">
        <v>206</v>
      </c>
      <c r="C95" s="132" t="s">
        <v>759</v>
      </c>
      <c r="D95" s="162"/>
      <c r="E95" s="43">
        <v>10</v>
      </c>
      <c r="F95" s="33" t="s">
        <v>324</v>
      </c>
      <c r="G95" s="150"/>
      <c r="H95" s="150"/>
      <c r="I95" s="150"/>
      <c r="J95" s="139">
        <v>0</v>
      </c>
      <c r="K95" s="139">
        <f t="shared" si="5"/>
        <v>0</v>
      </c>
      <c r="L95" s="124">
        <f t="shared" si="6"/>
        <v>0</v>
      </c>
      <c r="M95" s="125">
        <f t="shared" si="7"/>
        <v>0</v>
      </c>
    </row>
    <row r="96" spans="2:13" x14ac:dyDescent="0.25">
      <c r="B96" s="32" t="s">
        <v>208</v>
      </c>
      <c r="C96" s="132" t="s">
        <v>760</v>
      </c>
      <c r="D96" s="162"/>
      <c r="E96" s="43">
        <v>1700</v>
      </c>
      <c r="F96" s="33" t="s">
        <v>324</v>
      </c>
      <c r="G96" s="150"/>
      <c r="H96" s="150"/>
      <c r="I96" s="150"/>
      <c r="J96" s="139">
        <v>0</v>
      </c>
      <c r="K96" s="139">
        <f t="shared" si="5"/>
        <v>0</v>
      </c>
      <c r="L96" s="124">
        <f t="shared" si="6"/>
        <v>0</v>
      </c>
      <c r="M96" s="125">
        <f t="shared" si="7"/>
        <v>0</v>
      </c>
    </row>
    <row r="97" spans="2:13" x14ac:dyDescent="0.25">
      <c r="B97" s="32" t="s">
        <v>209</v>
      </c>
      <c r="C97" s="132" t="s">
        <v>761</v>
      </c>
      <c r="D97" s="162"/>
      <c r="E97" s="43">
        <v>800</v>
      </c>
      <c r="F97" s="33" t="s">
        <v>324</v>
      </c>
      <c r="G97" s="150"/>
      <c r="H97" s="150"/>
      <c r="I97" s="150"/>
      <c r="J97" s="139">
        <v>0</v>
      </c>
      <c r="K97" s="139">
        <f t="shared" si="5"/>
        <v>0</v>
      </c>
      <c r="L97" s="124">
        <f t="shared" si="6"/>
        <v>0</v>
      </c>
      <c r="M97" s="125">
        <f t="shared" si="7"/>
        <v>0</v>
      </c>
    </row>
    <row r="98" spans="2:13" x14ac:dyDescent="0.25">
      <c r="B98" s="32" t="s">
        <v>211</v>
      </c>
      <c r="C98" s="132" t="s">
        <v>762</v>
      </c>
      <c r="D98" s="162"/>
      <c r="E98" s="43">
        <v>700</v>
      </c>
      <c r="F98" s="33" t="s">
        <v>324</v>
      </c>
      <c r="G98" s="150"/>
      <c r="H98" s="150"/>
      <c r="I98" s="150"/>
      <c r="J98" s="139">
        <v>0</v>
      </c>
      <c r="K98" s="139">
        <f t="shared" si="5"/>
        <v>0</v>
      </c>
      <c r="L98" s="124">
        <f t="shared" si="6"/>
        <v>0</v>
      </c>
      <c r="M98" s="125">
        <f t="shared" si="7"/>
        <v>0</v>
      </c>
    </row>
    <row r="99" spans="2:13" x14ac:dyDescent="0.25">
      <c r="B99" s="32" t="s">
        <v>213</v>
      </c>
      <c r="C99" s="132" t="s">
        <v>763</v>
      </c>
      <c r="D99" s="162"/>
      <c r="E99" s="43">
        <v>1000</v>
      </c>
      <c r="F99" s="33" t="s">
        <v>324</v>
      </c>
      <c r="G99" s="150"/>
      <c r="H99" s="150"/>
      <c r="I99" s="150"/>
      <c r="J99" s="139">
        <v>0</v>
      </c>
      <c r="K99" s="139">
        <f t="shared" si="5"/>
        <v>0</v>
      </c>
      <c r="L99" s="124">
        <f t="shared" si="6"/>
        <v>0</v>
      </c>
      <c r="M99" s="125">
        <f t="shared" si="7"/>
        <v>0</v>
      </c>
    </row>
    <row r="100" spans="2:13" ht="27.2" x14ac:dyDescent="0.25">
      <c r="B100" s="32" t="s">
        <v>214</v>
      </c>
      <c r="C100" s="132" t="s">
        <v>764</v>
      </c>
      <c r="D100" s="162"/>
      <c r="E100" s="43">
        <v>10</v>
      </c>
      <c r="F100" s="33" t="s">
        <v>324</v>
      </c>
      <c r="G100" s="150"/>
      <c r="H100" s="150"/>
      <c r="I100" s="150"/>
      <c r="J100" s="139">
        <v>0</v>
      </c>
      <c r="K100" s="139">
        <f t="shared" si="5"/>
        <v>0</v>
      </c>
      <c r="L100" s="124">
        <f t="shared" si="6"/>
        <v>0</v>
      </c>
      <c r="M100" s="125">
        <f t="shared" si="7"/>
        <v>0</v>
      </c>
    </row>
    <row r="101" spans="2:13" x14ac:dyDescent="0.25">
      <c r="B101" s="32" t="s">
        <v>157</v>
      </c>
      <c r="C101" s="132" t="s">
        <v>765</v>
      </c>
      <c r="D101" s="162"/>
      <c r="E101" s="43">
        <v>50</v>
      </c>
      <c r="F101" s="33" t="s">
        <v>324</v>
      </c>
      <c r="G101" s="150"/>
      <c r="H101" s="150"/>
      <c r="I101" s="150"/>
      <c r="J101" s="139">
        <v>0</v>
      </c>
      <c r="K101" s="139">
        <f t="shared" si="5"/>
        <v>0</v>
      </c>
      <c r="L101" s="124">
        <f t="shared" si="6"/>
        <v>0</v>
      </c>
      <c r="M101" s="125">
        <f t="shared" si="7"/>
        <v>0</v>
      </c>
    </row>
    <row r="102" spans="2:13" x14ac:dyDescent="0.25">
      <c r="B102" s="32" t="s">
        <v>216</v>
      </c>
      <c r="C102" s="132" t="s">
        <v>766</v>
      </c>
      <c r="D102" s="162"/>
      <c r="E102" s="43">
        <v>100</v>
      </c>
      <c r="F102" s="33" t="s">
        <v>324</v>
      </c>
      <c r="G102" s="150"/>
      <c r="H102" s="150"/>
      <c r="I102" s="150"/>
      <c r="J102" s="139">
        <v>0</v>
      </c>
      <c r="K102" s="139">
        <f t="shared" si="5"/>
        <v>0</v>
      </c>
      <c r="L102" s="124">
        <f t="shared" si="6"/>
        <v>0</v>
      </c>
      <c r="M102" s="125">
        <f t="shared" si="7"/>
        <v>0</v>
      </c>
    </row>
    <row r="103" spans="2:13" x14ac:dyDescent="0.25">
      <c r="B103" s="32" t="s">
        <v>218</v>
      </c>
      <c r="C103" s="132" t="s">
        <v>767</v>
      </c>
      <c r="D103" s="162"/>
      <c r="E103" s="43">
        <v>650</v>
      </c>
      <c r="F103" s="33" t="s">
        <v>324</v>
      </c>
      <c r="G103" s="150"/>
      <c r="H103" s="150"/>
      <c r="I103" s="150"/>
      <c r="J103" s="139">
        <v>0</v>
      </c>
      <c r="K103" s="139">
        <f t="shared" si="5"/>
        <v>0</v>
      </c>
      <c r="L103" s="124">
        <f t="shared" si="6"/>
        <v>0</v>
      </c>
      <c r="M103" s="125">
        <f t="shared" si="7"/>
        <v>0</v>
      </c>
    </row>
    <row r="104" spans="2:13" ht="27.2" x14ac:dyDescent="0.25">
      <c r="B104" s="32" t="s">
        <v>220</v>
      </c>
      <c r="C104" s="132" t="s">
        <v>768</v>
      </c>
      <c r="D104" s="162"/>
      <c r="E104" s="43">
        <v>10</v>
      </c>
      <c r="F104" s="33" t="s">
        <v>324</v>
      </c>
      <c r="G104" s="150"/>
      <c r="H104" s="150"/>
      <c r="I104" s="150"/>
      <c r="J104" s="139">
        <v>0</v>
      </c>
      <c r="K104" s="139">
        <f t="shared" si="5"/>
        <v>0</v>
      </c>
      <c r="L104" s="124">
        <f t="shared" si="6"/>
        <v>0</v>
      </c>
      <c r="M104" s="125">
        <f t="shared" si="7"/>
        <v>0</v>
      </c>
    </row>
    <row r="105" spans="2:13" x14ac:dyDescent="0.25">
      <c r="B105" s="32" t="s">
        <v>221</v>
      </c>
      <c r="C105" s="132" t="s">
        <v>769</v>
      </c>
      <c r="D105" s="162"/>
      <c r="E105" s="43">
        <v>50</v>
      </c>
      <c r="F105" s="33" t="s">
        <v>324</v>
      </c>
      <c r="G105" s="150"/>
      <c r="H105" s="150"/>
      <c r="I105" s="150"/>
      <c r="J105" s="139">
        <v>0</v>
      </c>
      <c r="K105" s="139">
        <f t="shared" si="5"/>
        <v>0</v>
      </c>
      <c r="L105" s="124">
        <f t="shared" si="6"/>
        <v>0</v>
      </c>
      <c r="M105" s="125">
        <f t="shared" si="7"/>
        <v>0</v>
      </c>
    </row>
    <row r="106" spans="2:13" x14ac:dyDescent="0.25">
      <c r="B106" s="32" t="s">
        <v>222</v>
      </c>
      <c r="C106" s="132" t="s">
        <v>770</v>
      </c>
      <c r="D106" s="162"/>
      <c r="E106" s="43">
        <v>60</v>
      </c>
      <c r="F106" s="40" t="s">
        <v>324</v>
      </c>
      <c r="G106" s="150"/>
      <c r="H106" s="150"/>
      <c r="I106" s="150"/>
      <c r="J106" s="139">
        <v>0</v>
      </c>
      <c r="K106" s="139">
        <f t="shared" si="5"/>
        <v>0</v>
      </c>
      <c r="L106" s="124">
        <f t="shared" si="6"/>
        <v>0</v>
      </c>
      <c r="M106" s="125">
        <f t="shared" si="7"/>
        <v>0</v>
      </c>
    </row>
    <row r="107" spans="2:13" x14ac:dyDescent="0.25">
      <c r="B107" s="32" t="s">
        <v>223</v>
      </c>
      <c r="C107" s="132" t="s">
        <v>771</v>
      </c>
      <c r="D107" s="162"/>
      <c r="E107" s="43">
        <v>30</v>
      </c>
      <c r="F107" s="33" t="s">
        <v>324</v>
      </c>
      <c r="G107" s="150"/>
      <c r="H107" s="150"/>
      <c r="I107" s="150"/>
      <c r="J107" s="139">
        <v>0</v>
      </c>
      <c r="K107" s="139">
        <f t="shared" si="5"/>
        <v>0</v>
      </c>
      <c r="L107" s="124">
        <f t="shared" si="6"/>
        <v>0</v>
      </c>
      <c r="M107" s="125">
        <f t="shared" si="7"/>
        <v>0</v>
      </c>
    </row>
    <row r="108" spans="2:13" x14ac:dyDescent="0.25">
      <c r="B108" s="32" t="s">
        <v>224</v>
      </c>
      <c r="C108" s="132" t="s">
        <v>772</v>
      </c>
      <c r="D108" s="162"/>
      <c r="E108" s="43">
        <v>2000</v>
      </c>
      <c r="F108" s="33" t="s">
        <v>324</v>
      </c>
      <c r="G108" s="150"/>
      <c r="H108" s="150"/>
      <c r="I108" s="150"/>
      <c r="J108" s="139">
        <v>0</v>
      </c>
      <c r="K108" s="139">
        <f t="shared" si="5"/>
        <v>0</v>
      </c>
      <c r="L108" s="124">
        <f t="shared" si="6"/>
        <v>0</v>
      </c>
      <c r="M108" s="125">
        <f t="shared" si="7"/>
        <v>0</v>
      </c>
    </row>
    <row r="109" spans="2:13" x14ac:dyDescent="0.25">
      <c r="B109" s="32" t="s">
        <v>225</v>
      </c>
      <c r="C109" s="132" t="s">
        <v>773</v>
      </c>
      <c r="D109" s="162"/>
      <c r="E109" s="43">
        <v>40</v>
      </c>
      <c r="F109" s="33" t="s">
        <v>324</v>
      </c>
      <c r="G109" s="150"/>
      <c r="H109" s="150"/>
      <c r="I109" s="150"/>
      <c r="J109" s="139">
        <v>0</v>
      </c>
      <c r="K109" s="139">
        <f t="shared" si="5"/>
        <v>0</v>
      </c>
      <c r="L109" s="124">
        <f t="shared" si="6"/>
        <v>0</v>
      </c>
      <c r="M109" s="125">
        <f t="shared" si="7"/>
        <v>0</v>
      </c>
    </row>
    <row r="110" spans="2:13" x14ac:dyDescent="0.25">
      <c r="B110" s="32" t="s">
        <v>226</v>
      </c>
      <c r="C110" s="132" t="s">
        <v>774</v>
      </c>
      <c r="D110" s="162"/>
      <c r="E110" s="43">
        <v>10</v>
      </c>
      <c r="F110" s="33" t="s">
        <v>324</v>
      </c>
      <c r="G110" s="150"/>
      <c r="H110" s="150"/>
      <c r="I110" s="150"/>
      <c r="J110" s="139">
        <v>0</v>
      </c>
      <c r="K110" s="139">
        <f t="shared" si="5"/>
        <v>0</v>
      </c>
      <c r="L110" s="124">
        <f t="shared" si="6"/>
        <v>0</v>
      </c>
      <c r="M110" s="125">
        <f t="shared" si="7"/>
        <v>0</v>
      </c>
    </row>
    <row r="111" spans="2:13" x14ac:dyDescent="0.25">
      <c r="B111" s="32"/>
      <c r="C111" s="156" t="s">
        <v>775</v>
      </c>
      <c r="D111" s="372"/>
      <c r="E111" s="43"/>
      <c r="F111" s="33"/>
      <c r="G111" s="150"/>
      <c r="H111" s="150"/>
      <c r="I111" s="150"/>
      <c r="J111" s="139"/>
      <c r="K111" s="139"/>
      <c r="L111" s="124"/>
      <c r="M111" s="125"/>
    </row>
    <row r="112" spans="2:13" ht="14.95" customHeight="1" x14ac:dyDescent="0.25">
      <c r="B112" s="32" t="s">
        <v>227</v>
      </c>
      <c r="C112" s="132" t="s">
        <v>776</v>
      </c>
      <c r="D112" s="162"/>
      <c r="E112" s="43">
        <v>1000</v>
      </c>
      <c r="F112" s="33" t="s">
        <v>324</v>
      </c>
      <c r="G112" s="150"/>
      <c r="H112" s="150"/>
      <c r="I112" s="150"/>
      <c r="J112" s="139">
        <v>0</v>
      </c>
      <c r="K112" s="139">
        <f t="shared" si="5"/>
        <v>0</v>
      </c>
      <c r="L112" s="124">
        <f t="shared" si="6"/>
        <v>0</v>
      </c>
      <c r="M112" s="125">
        <f t="shared" si="7"/>
        <v>0</v>
      </c>
    </row>
    <row r="113" spans="2:13" ht="14.95" customHeight="1" x14ac:dyDescent="0.25">
      <c r="B113" s="32" t="s">
        <v>229</v>
      </c>
      <c r="C113" s="132" t="s">
        <v>777</v>
      </c>
      <c r="D113" s="162"/>
      <c r="E113" s="43">
        <v>20</v>
      </c>
      <c r="F113" s="33" t="s">
        <v>324</v>
      </c>
      <c r="G113" s="150"/>
      <c r="H113" s="150"/>
      <c r="I113" s="150"/>
      <c r="J113" s="139">
        <v>0</v>
      </c>
      <c r="K113" s="139">
        <f t="shared" si="5"/>
        <v>0</v>
      </c>
      <c r="L113" s="124">
        <f t="shared" si="6"/>
        <v>0</v>
      </c>
      <c r="M113" s="125">
        <f t="shared" si="7"/>
        <v>0</v>
      </c>
    </row>
    <row r="114" spans="2:13" s="103" customFormat="1" x14ac:dyDescent="0.25">
      <c r="B114" s="32" t="s">
        <v>231</v>
      </c>
      <c r="C114" s="132" t="s">
        <v>778</v>
      </c>
      <c r="D114" s="162"/>
      <c r="E114" s="43">
        <v>20</v>
      </c>
      <c r="F114" s="33" t="s">
        <v>324</v>
      </c>
      <c r="G114" s="153"/>
      <c r="H114" s="153"/>
      <c r="I114" s="153"/>
      <c r="J114" s="139">
        <v>0</v>
      </c>
      <c r="K114" s="139">
        <f t="shared" si="5"/>
        <v>0</v>
      </c>
      <c r="L114" s="124">
        <f t="shared" si="6"/>
        <v>0</v>
      </c>
      <c r="M114" s="125">
        <f t="shared" si="7"/>
        <v>0</v>
      </c>
    </row>
    <row r="115" spans="2:13" x14ac:dyDescent="0.25">
      <c r="B115" s="32" t="s">
        <v>233</v>
      </c>
      <c r="C115" s="132" t="s">
        <v>779</v>
      </c>
      <c r="D115" s="162"/>
      <c r="E115" s="43">
        <v>10</v>
      </c>
      <c r="F115" s="33" t="s">
        <v>324</v>
      </c>
      <c r="G115" s="150"/>
      <c r="H115" s="150"/>
      <c r="I115" s="150"/>
      <c r="J115" s="139">
        <v>0</v>
      </c>
      <c r="K115" s="139">
        <f t="shared" si="5"/>
        <v>0</v>
      </c>
      <c r="L115" s="124">
        <f t="shared" si="6"/>
        <v>0</v>
      </c>
      <c r="M115" s="125">
        <f t="shared" si="7"/>
        <v>0</v>
      </c>
    </row>
    <row r="116" spans="2:13" x14ac:dyDescent="0.25">
      <c r="B116" s="32" t="s">
        <v>235</v>
      </c>
      <c r="C116" s="132" t="s">
        <v>780</v>
      </c>
      <c r="D116" s="162"/>
      <c r="E116" s="43">
        <v>500</v>
      </c>
      <c r="F116" s="40" t="s">
        <v>324</v>
      </c>
      <c r="G116" s="150"/>
      <c r="H116" s="150"/>
      <c r="I116" s="150"/>
      <c r="J116" s="139">
        <v>0</v>
      </c>
      <c r="K116" s="139">
        <f t="shared" si="5"/>
        <v>0</v>
      </c>
      <c r="L116" s="124">
        <f t="shared" si="6"/>
        <v>0</v>
      </c>
      <c r="M116" s="125">
        <f t="shared" si="7"/>
        <v>0</v>
      </c>
    </row>
    <row r="117" spans="2:13" x14ac:dyDescent="0.25">
      <c r="B117" s="32" t="s">
        <v>240</v>
      </c>
      <c r="C117" s="132" t="s">
        <v>781</v>
      </c>
      <c r="D117" s="162"/>
      <c r="E117" s="43">
        <v>200</v>
      </c>
      <c r="F117" s="40" t="s">
        <v>324</v>
      </c>
      <c r="G117" s="150"/>
      <c r="H117" s="150"/>
      <c r="I117" s="150"/>
      <c r="J117" s="139">
        <v>0</v>
      </c>
      <c r="K117" s="139">
        <f t="shared" si="5"/>
        <v>0</v>
      </c>
      <c r="L117" s="124">
        <f t="shared" si="6"/>
        <v>0</v>
      </c>
      <c r="M117" s="125">
        <f t="shared" si="7"/>
        <v>0</v>
      </c>
    </row>
    <row r="118" spans="2:13" x14ac:dyDescent="0.25">
      <c r="B118" s="32" t="s">
        <v>242</v>
      </c>
      <c r="C118" s="132" t="s">
        <v>782</v>
      </c>
      <c r="D118" s="162"/>
      <c r="E118" s="43">
        <v>5</v>
      </c>
      <c r="F118" s="33" t="s">
        <v>324</v>
      </c>
      <c r="G118" s="150"/>
      <c r="H118" s="150"/>
      <c r="I118" s="150"/>
      <c r="J118" s="139">
        <v>0</v>
      </c>
      <c r="K118" s="139">
        <f t="shared" si="5"/>
        <v>0</v>
      </c>
      <c r="L118" s="124">
        <f t="shared" si="6"/>
        <v>0</v>
      </c>
      <c r="M118" s="125">
        <f t="shared" si="7"/>
        <v>0</v>
      </c>
    </row>
    <row r="119" spans="2:13" x14ac:dyDescent="0.25">
      <c r="B119" s="32" t="s">
        <v>244</v>
      </c>
      <c r="C119" s="132" t="s">
        <v>783</v>
      </c>
      <c r="D119" s="162"/>
      <c r="E119" s="43">
        <v>5</v>
      </c>
      <c r="F119" s="33" t="s">
        <v>324</v>
      </c>
      <c r="G119" s="150"/>
      <c r="H119" s="150"/>
      <c r="I119" s="150"/>
      <c r="J119" s="139">
        <v>0</v>
      </c>
      <c r="K119" s="139">
        <f t="shared" si="5"/>
        <v>0</v>
      </c>
      <c r="L119" s="124">
        <f t="shared" si="6"/>
        <v>0</v>
      </c>
      <c r="M119" s="125">
        <f t="shared" si="7"/>
        <v>0</v>
      </c>
    </row>
    <row r="120" spans="2:13" ht="14.3" thickBot="1" x14ac:dyDescent="0.3">
      <c r="B120" s="32" t="s">
        <v>245</v>
      </c>
      <c r="C120" s="138" t="s">
        <v>784</v>
      </c>
      <c r="D120" s="376"/>
      <c r="E120" s="246">
        <v>5</v>
      </c>
      <c r="F120" s="63" t="s">
        <v>324</v>
      </c>
      <c r="G120" s="154"/>
      <c r="H120" s="154"/>
      <c r="I120" s="154"/>
      <c r="J120" s="139">
        <v>0</v>
      </c>
      <c r="K120" s="139">
        <f t="shared" si="5"/>
        <v>0</v>
      </c>
      <c r="L120" s="124">
        <f t="shared" si="6"/>
        <v>0</v>
      </c>
      <c r="M120" s="125">
        <f t="shared" si="7"/>
        <v>0</v>
      </c>
    </row>
    <row r="121" spans="2:13" s="2" customFormat="1" ht="16.5" customHeight="1" thickBot="1" x14ac:dyDescent="0.3">
      <c r="B121" s="104"/>
      <c r="C121" s="105" t="s">
        <v>129</v>
      </c>
      <c r="D121" s="381"/>
      <c r="E121" s="106"/>
      <c r="F121" s="95"/>
      <c r="G121" s="106"/>
      <c r="H121" s="106"/>
      <c r="I121" s="106"/>
      <c r="J121" s="146"/>
      <c r="K121" s="147"/>
      <c r="L121" s="148">
        <f>SUM(L13:L120)</f>
        <v>0</v>
      </c>
      <c r="M121" s="148">
        <f>SUM(M13:M120)</f>
        <v>0</v>
      </c>
    </row>
    <row r="122" spans="2:13" s="2" customFormat="1" ht="15.65" x14ac:dyDescent="0.25">
      <c r="B122" s="107"/>
      <c r="C122" s="5"/>
      <c r="D122" s="382"/>
      <c r="E122" s="5"/>
      <c r="F122" s="5"/>
      <c r="G122" s="5"/>
      <c r="H122" s="5"/>
      <c r="I122" s="5"/>
      <c r="J122" s="5"/>
      <c r="K122" s="5"/>
      <c r="L122" s="5"/>
      <c r="M122" s="5"/>
    </row>
    <row r="123" spans="2:13" s="9" customFormat="1" ht="15.65" x14ac:dyDescent="0.25">
      <c r="B123" s="318" t="s">
        <v>920</v>
      </c>
      <c r="C123" s="51"/>
      <c r="D123" s="22"/>
    </row>
    <row r="124" spans="2:13" s="9" customFormat="1" ht="16.3" x14ac:dyDescent="0.25">
      <c r="B124" s="358" t="s">
        <v>992</v>
      </c>
      <c r="C124" s="358"/>
      <c r="D124" s="383"/>
      <c r="E124" s="358"/>
      <c r="F124" s="358"/>
      <c r="G124" s="358"/>
    </row>
    <row r="125" spans="2:13" s="9" customFormat="1" ht="15.65" x14ac:dyDescent="0.25">
      <c r="B125" s="316" t="s">
        <v>987</v>
      </c>
      <c r="D125" s="17"/>
      <c r="G125" s="315"/>
    </row>
    <row r="126" spans="2:13" s="9" customFormat="1" ht="15.65" x14ac:dyDescent="0.25">
      <c r="B126" s="316" t="s">
        <v>988</v>
      </c>
      <c r="D126" s="17"/>
      <c r="G126" s="315"/>
    </row>
    <row r="127" spans="2:13" s="9" customFormat="1" ht="15.65" x14ac:dyDescent="0.25">
      <c r="B127" s="314" t="s">
        <v>1058</v>
      </c>
      <c r="C127" s="51"/>
      <c r="D127" s="22"/>
      <c r="E127" s="51"/>
      <c r="F127" s="51"/>
      <c r="G127" s="321"/>
      <c r="H127" s="51"/>
      <c r="I127" s="51"/>
    </row>
    <row r="128" spans="2:13" s="9" customFormat="1" ht="15.65" x14ac:dyDescent="0.25">
      <c r="B128" s="314" t="s">
        <v>1057</v>
      </c>
      <c r="C128" s="51"/>
      <c r="D128" s="22"/>
      <c r="E128" s="51"/>
      <c r="F128" s="51"/>
      <c r="G128" s="315"/>
      <c r="J128" s="51"/>
      <c r="K128" s="51"/>
    </row>
    <row r="129" spans="2:9" s="9" customFormat="1" ht="15.65" x14ac:dyDescent="0.25">
      <c r="B129" s="322"/>
      <c r="C129" s="323"/>
      <c r="D129" s="378"/>
      <c r="E129" s="323"/>
      <c r="F129" s="323"/>
      <c r="G129" s="324"/>
      <c r="H129" s="323"/>
      <c r="I129" s="323"/>
    </row>
    <row r="130" spans="2:9" s="9" customFormat="1" ht="15.65" x14ac:dyDescent="0.25">
      <c r="B130" s="319" t="s">
        <v>989</v>
      </c>
      <c r="D130" s="17"/>
      <c r="F130" s="323"/>
      <c r="G130" s="324"/>
      <c r="H130" s="323"/>
      <c r="I130" s="323"/>
    </row>
    <row r="131" spans="2:9" s="9" customFormat="1" ht="15.65" x14ac:dyDescent="0.25">
      <c r="B131" s="325" t="s">
        <v>991</v>
      </c>
      <c r="C131" s="325"/>
      <c r="D131" s="379"/>
      <c r="E131" s="325"/>
      <c r="F131" s="325"/>
      <c r="G131" s="325"/>
      <c r="H131" s="325"/>
      <c r="I131" s="325"/>
    </row>
    <row r="132" spans="2:9" s="9" customFormat="1" ht="15.65" x14ac:dyDescent="0.25">
      <c r="C132" s="359"/>
      <c r="D132" s="384"/>
    </row>
    <row r="133" spans="2:9" s="9" customFormat="1" ht="15.65" x14ac:dyDescent="0.25">
      <c r="B133" s="51" t="s">
        <v>786</v>
      </c>
      <c r="D133" s="17"/>
    </row>
    <row r="134" spans="2:9" s="9" customFormat="1" ht="15.65" x14ac:dyDescent="0.25">
      <c r="B134" s="51"/>
      <c r="D134" s="17"/>
    </row>
    <row r="135" spans="2:9" s="9" customFormat="1" ht="15.65" x14ac:dyDescent="0.25">
      <c r="B135" s="320" t="s">
        <v>132</v>
      </c>
      <c r="D135" s="17"/>
    </row>
  </sheetData>
  <mergeCells count="10">
    <mergeCell ref="I9:I10"/>
    <mergeCell ref="L9:L11"/>
    <mergeCell ref="M9:M11"/>
    <mergeCell ref="J10:J11"/>
    <mergeCell ref="G11:I11"/>
    <mergeCell ref="B9:B11"/>
    <mergeCell ref="C9:C11"/>
    <mergeCell ref="E9:E11"/>
    <mergeCell ref="F9:F11"/>
    <mergeCell ref="H9:H10"/>
  </mergeCells>
  <pageMargins left="0.31496062992125984" right="0.31496062992125984" top="0.35433070866141736" bottom="0.35433070866141736" header="0.31496062992125984" footer="0.31496062992125984"/>
  <pageSetup paperSize="9" scale="6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1"/>
  <sheetViews>
    <sheetView workbookViewId="0">
      <selection activeCell="B17" sqref="B17"/>
    </sheetView>
  </sheetViews>
  <sheetFormatPr defaultColWidth="8.875" defaultRowHeight="13.6" x14ac:dyDescent="0.25"/>
  <cols>
    <col min="1" max="1" width="1.375" style="6" customWidth="1"/>
    <col min="2" max="2" width="5.75" style="6" customWidth="1"/>
    <col min="3" max="3" width="50.75" style="6" customWidth="1"/>
    <col min="4" max="4" width="25.75" style="385" customWidth="1"/>
    <col min="5" max="6" width="7.75" style="6" customWidth="1"/>
    <col min="7" max="7" width="15.75" style="6" customWidth="1"/>
    <col min="8" max="8" width="30.75" style="6" customWidth="1"/>
    <col min="9" max="13" width="15.75" style="6" customWidth="1"/>
    <col min="14" max="16384" width="8.875" style="6"/>
  </cols>
  <sheetData>
    <row r="1" spans="2:13" s="3" customFormat="1" ht="15.8" customHeight="1" x14ac:dyDescent="0.25">
      <c r="D1" s="313"/>
      <c r="F1" s="77"/>
      <c r="J1" s="72"/>
      <c r="M1" s="72"/>
    </row>
    <row r="2" spans="2:13" s="3" customFormat="1" ht="15.8" customHeight="1" x14ac:dyDescent="0.25">
      <c r="B2" s="51" t="s">
        <v>0</v>
      </c>
      <c r="D2" s="313"/>
      <c r="F2" s="77"/>
    </row>
    <row r="3" spans="2:13" s="3" customFormat="1" ht="15.8" customHeight="1" x14ac:dyDescent="0.25">
      <c r="B3" s="51"/>
      <c r="D3" s="313"/>
      <c r="F3" s="77"/>
    </row>
    <row r="4" spans="2:13" s="3" customFormat="1" ht="15.8" customHeight="1" x14ac:dyDescent="0.25">
      <c r="B4" s="51" t="s">
        <v>1</v>
      </c>
      <c r="D4" s="313"/>
      <c r="F4" s="77"/>
    </row>
    <row r="5" spans="2:13" s="3" customFormat="1" ht="15.8" customHeight="1" x14ac:dyDescent="0.25">
      <c r="B5" s="51"/>
      <c r="D5" s="313"/>
      <c r="F5" s="77"/>
      <c r="I5" s="4"/>
    </row>
    <row r="6" spans="2:13" s="3" customFormat="1" ht="15.8" customHeight="1" x14ac:dyDescent="0.25">
      <c r="B6" s="51"/>
      <c r="D6" s="313"/>
    </row>
    <row r="7" spans="2:13" s="3" customFormat="1" ht="15.8" customHeight="1" x14ac:dyDescent="0.25">
      <c r="B7" s="206" t="s">
        <v>787</v>
      </c>
      <c r="C7" s="204"/>
      <c r="D7" s="374"/>
      <c r="E7" s="204"/>
    </row>
    <row r="8" spans="2:13" ht="15.8" customHeight="1" thickBot="1" x14ac:dyDescent="0.3">
      <c r="B8" s="78"/>
    </row>
    <row r="9" spans="2:13" s="391" customFormat="1" ht="12.9" customHeight="1" x14ac:dyDescent="0.25">
      <c r="B9" s="428" t="s">
        <v>3</v>
      </c>
      <c r="C9" s="428" t="s">
        <v>4</v>
      </c>
      <c r="D9" s="410"/>
      <c r="E9" s="428" t="s">
        <v>612</v>
      </c>
      <c r="F9" s="428" t="s">
        <v>5</v>
      </c>
      <c r="G9" s="389" t="s">
        <v>320</v>
      </c>
      <c r="H9" s="428" t="s">
        <v>134</v>
      </c>
      <c r="I9" s="428" t="s">
        <v>6</v>
      </c>
      <c r="J9" s="390" t="s">
        <v>7</v>
      </c>
      <c r="K9" s="390" t="s">
        <v>8</v>
      </c>
      <c r="L9" s="431" t="s">
        <v>9</v>
      </c>
      <c r="M9" s="431" t="s">
        <v>10</v>
      </c>
    </row>
    <row r="10" spans="2:13" s="391" customFormat="1" ht="31.6" customHeight="1" thickBot="1" x14ac:dyDescent="0.3">
      <c r="B10" s="429"/>
      <c r="C10" s="429"/>
      <c r="D10" s="402" t="s">
        <v>1050</v>
      </c>
      <c r="E10" s="429"/>
      <c r="F10" s="429"/>
      <c r="G10" s="392" t="s">
        <v>321</v>
      </c>
      <c r="H10" s="429"/>
      <c r="I10" s="429"/>
      <c r="J10" s="432" t="s">
        <v>1051</v>
      </c>
      <c r="K10" s="393" t="s">
        <v>11</v>
      </c>
      <c r="L10" s="432"/>
      <c r="M10" s="432"/>
    </row>
    <row r="11" spans="2:13" s="391" customFormat="1" ht="14.95" customHeight="1" thickBot="1" x14ac:dyDescent="0.3">
      <c r="B11" s="430"/>
      <c r="C11" s="430"/>
      <c r="D11" s="394"/>
      <c r="E11" s="430"/>
      <c r="F11" s="430"/>
      <c r="G11" s="435" t="s">
        <v>12</v>
      </c>
      <c r="H11" s="436"/>
      <c r="I11" s="437"/>
      <c r="J11" s="434"/>
      <c r="K11" s="395"/>
      <c r="L11" s="433"/>
      <c r="M11" s="433"/>
    </row>
    <row r="12" spans="2:13" s="391" customFormat="1" ht="16.3" thickBot="1" x14ac:dyDescent="0.3">
      <c r="B12" s="396" t="s">
        <v>13</v>
      </c>
      <c r="C12" s="396" t="s">
        <v>14</v>
      </c>
      <c r="D12" s="407" t="s">
        <v>1052</v>
      </c>
      <c r="E12" s="397" t="s">
        <v>15</v>
      </c>
      <c r="F12" s="397" t="s">
        <v>16</v>
      </c>
      <c r="G12" s="398" t="s">
        <v>17</v>
      </c>
      <c r="H12" s="397" t="s">
        <v>18</v>
      </c>
      <c r="I12" s="397" t="s">
        <v>19</v>
      </c>
      <c r="J12" s="397" t="s">
        <v>20</v>
      </c>
      <c r="K12" s="397" t="s">
        <v>21</v>
      </c>
      <c r="L12" s="397" t="s">
        <v>22</v>
      </c>
      <c r="M12" s="397" t="s">
        <v>23</v>
      </c>
    </row>
    <row r="13" spans="2:13" x14ac:dyDescent="0.25">
      <c r="B13" s="158"/>
      <c r="C13" s="155" t="s">
        <v>788</v>
      </c>
      <c r="D13" s="371"/>
      <c r="E13" s="244"/>
      <c r="F13" s="121"/>
      <c r="G13" s="159"/>
      <c r="H13" s="159"/>
      <c r="I13" s="159"/>
      <c r="J13" s="121"/>
      <c r="K13" s="121"/>
      <c r="L13" s="121"/>
      <c r="M13" s="123"/>
    </row>
    <row r="14" spans="2:13" x14ac:dyDescent="0.25">
      <c r="B14" s="160" t="s">
        <v>13</v>
      </c>
      <c r="C14" s="161" t="s">
        <v>789</v>
      </c>
      <c r="D14" s="162"/>
      <c r="E14" s="248">
        <v>450</v>
      </c>
      <c r="F14" s="162" t="s">
        <v>324</v>
      </c>
      <c r="G14" s="165"/>
      <c r="H14" s="165"/>
      <c r="I14" s="165"/>
      <c r="J14" s="139">
        <v>0</v>
      </c>
      <c r="K14" s="139">
        <f>ROUND((J14*1.095),2)</f>
        <v>0</v>
      </c>
      <c r="L14" s="124">
        <f>E14*J14</f>
        <v>0</v>
      </c>
      <c r="M14" s="125">
        <f>E14*K14</f>
        <v>0</v>
      </c>
    </row>
    <row r="15" spans="2:13" x14ac:dyDescent="0.25">
      <c r="B15" s="160" t="s">
        <v>14</v>
      </c>
      <c r="C15" s="161" t="s">
        <v>790</v>
      </c>
      <c r="D15" s="162"/>
      <c r="E15" s="248">
        <v>1600</v>
      </c>
      <c r="F15" s="162" t="s">
        <v>324</v>
      </c>
      <c r="G15" s="165"/>
      <c r="H15" s="165"/>
      <c r="I15" s="165"/>
      <c r="J15" s="139">
        <v>0</v>
      </c>
      <c r="K15" s="139">
        <f t="shared" ref="K15:K16" si="0">ROUND((J15*1.095),2)</f>
        <v>0</v>
      </c>
      <c r="L15" s="124">
        <f t="shared" ref="L15:L16" si="1">E15*J15</f>
        <v>0</v>
      </c>
      <c r="M15" s="125">
        <f t="shared" ref="M15:M16" si="2">E15*K15</f>
        <v>0</v>
      </c>
    </row>
    <row r="16" spans="2:13" x14ac:dyDescent="0.25">
      <c r="B16" s="160" t="s">
        <v>15</v>
      </c>
      <c r="C16" s="161" t="s">
        <v>791</v>
      </c>
      <c r="D16" s="162"/>
      <c r="E16" s="248">
        <v>1500</v>
      </c>
      <c r="F16" s="162" t="s">
        <v>324</v>
      </c>
      <c r="G16" s="165"/>
      <c r="H16" s="165"/>
      <c r="I16" s="165"/>
      <c r="J16" s="139">
        <v>0</v>
      </c>
      <c r="K16" s="139">
        <f t="shared" si="0"/>
        <v>0</v>
      </c>
      <c r="L16" s="124">
        <f t="shared" si="1"/>
        <v>0</v>
      </c>
      <c r="M16" s="125">
        <f t="shared" si="2"/>
        <v>0</v>
      </c>
    </row>
    <row r="17" spans="1:13" x14ac:dyDescent="0.25">
      <c r="B17" s="160" t="s">
        <v>16</v>
      </c>
      <c r="C17" s="161" t="s">
        <v>792</v>
      </c>
      <c r="D17" s="162"/>
      <c r="E17" s="248">
        <v>10</v>
      </c>
      <c r="F17" s="162" t="s">
        <v>324</v>
      </c>
      <c r="G17" s="165"/>
      <c r="H17" s="165"/>
      <c r="I17" s="165"/>
      <c r="J17" s="139">
        <v>0</v>
      </c>
      <c r="K17" s="139">
        <f t="shared" ref="K17:K55" si="3">ROUND((J17*1.095),2)</f>
        <v>0</v>
      </c>
      <c r="L17" s="124">
        <f t="shared" ref="L17:L55" si="4">E17*J17</f>
        <v>0</v>
      </c>
      <c r="M17" s="125">
        <f t="shared" ref="M17:M55" si="5">E17*K17</f>
        <v>0</v>
      </c>
    </row>
    <row r="18" spans="1:13" x14ac:dyDescent="0.25">
      <c r="B18" s="160" t="s">
        <v>17</v>
      </c>
      <c r="C18" s="161" t="s">
        <v>793</v>
      </c>
      <c r="D18" s="162"/>
      <c r="E18" s="248">
        <v>150</v>
      </c>
      <c r="F18" s="162" t="s">
        <v>324</v>
      </c>
      <c r="G18" s="165"/>
      <c r="H18" s="165"/>
      <c r="I18" s="165"/>
      <c r="J18" s="139">
        <v>0</v>
      </c>
      <c r="K18" s="139">
        <f t="shared" si="3"/>
        <v>0</v>
      </c>
      <c r="L18" s="124">
        <f t="shared" si="4"/>
        <v>0</v>
      </c>
      <c r="M18" s="125">
        <f t="shared" si="5"/>
        <v>0</v>
      </c>
    </row>
    <row r="19" spans="1:13" x14ac:dyDescent="0.25">
      <c r="A19" s="7"/>
      <c r="B19" s="160" t="s">
        <v>18</v>
      </c>
      <c r="C19" s="163" t="s">
        <v>794</v>
      </c>
      <c r="D19" s="164"/>
      <c r="E19" s="249">
        <v>10</v>
      </c>
      <c r="F19" s="164" t="s">
        <v>324</v>
      </c>
      <c r="G19" s="168"/>
      <c r="H19" s="168"/>
      <c r="I19" s="165"/>
      <c r="J19" s="139">
        <v>0</v>
      </c>
      <c r="K19" s="139">
        <f t="shared" si="3"/>
        <v>0</v>
      </c>
      <c r="L19" s="124">
        <f t="shared" si="4"/>
        <v>0</v>
      </c>
      <c r="M19" s="125">
        <f t="shared" si="5"/>
        <v>0</v>
      </c>
    </row>
    <row r="20" spans="1:13" x14ac:dyDescent="0.25">
      <c r="B20" s="160" t="s">
        <v>19</v>
      </c>
      <c r="C20" s="161" t="s">
        <v>795</v>
      </c>
      <c r="D20" s="162"/>
      <c r="E20" s="248">
        <v>400</v>
      </c>
      <c r="F20" s="162" t="s">
        <v>324</v>
      </c>
      <c r="G20" s="165"/>
      <c r="H20" s="165"/>
      <c r="I20" s="165"/>
      <c r="J20" s="139">
        <v>0</v>
      </c>
      <c r="K20" s="139">
        <f t="shared" si="3"/>
        <v>0</v>
      </c>
      <c r="L20" s="124">
        <f t="shared" si="4"/>
        <v>0</v>
      </c>
      <c r="M20" s="125">
        <f t="shared" si="5"/>
        <v>0</v>
      </c>
    </row>
    <row r="21" spans="1:13" x14ac:dyDescent="0.25">
      <c r="B21" s="160" t="s">
        <v>20</v>
      </c>
      <c r="C21" s="161" t="s">
        <v>796</v>
      </c>
      <c r="D21" s="162"/>
      <c r="E21" s="248">
        <v>90</v>
      </c>
      <c r="F21" s="162" t="s">
        <v>324</v>
      </c>
      <c r="G21" s="165"/>
      <c r="H21" s="165"/>
      <c r="I21" s="165"/>
      <c r="J21" s="139">
        <v>0</v>
      </c>
      <c r="K21" s="139">
        <f t="shared" si="3"/>
        <v>0</v>
      </c>
      <c r="L21" s="124">
        <f t="shared" si="4"/>
        <v>0</v>
      </c>
      <c r="M21" s="125">
        <f t="shared" si="5"/>
        <v>0</v>
      </c>
    </row>
    <row r="22" spans="1:13" x14ac:dyDescent="0.25">
      <c r="B22" s="160" t="s">
        <v>21</v>
      </c>
      <c r="C22" s="161" t="s">
        <v>797</v>
      </c>
      <c r="D22" s="162"/>
      <c r="E22" s="248">
        <v>10</v>
      </c>
      <c r="F22" s="162" t="s">
        <v>324</v>
      </c>
      <c r="G22" s="165"/>
      <c r="H22" s="165"/>
      <c r="I22" s="165"/>
      <c r="J22" s="139">
        <v>0</v>
      </c>
      <c r="K22" s="139">
        <f t="shared" si="3"/>
        <v>0</v>
      </c>
      <c r="L22" s="124">
        <f t="shared" si="4"/>
        <v>0</v>
      </c>
      <c r="M22" s="125">
        <f t="shared" si="5"/>
        <v>0</v>
      </c>
    </row>
    <row r="23" spans="1:13" x14ac:dyDescent="0.25">
      <c r="B23" s="160" t="s">
        <v>22</v>
      </c>
      <c r="C23" s="161" t="s">
        <v>798</v>
      </c>
      <c r="D23" s="162"/>
      <c r="E23" s="248">
        <v>300</v>
      </c>
      <c r="F23" s="162" t="s">
        <v>324</v>
      </c>
      <c r="G23" s="165"/>
      <c r="H23" s="165"/>
      <c r="I23" s="165"/>
      <c r="J23" s="139">
        <v>0</v>
      </c>
      <c r="K23" s="139">
        <f t="shared" si="3"/>
        <v>0</v>
      </c>
      <c r="L23" s="124">
        <f t="shared" si="4"/>
        <v>0</v>
      </c>
      <c r="M23" s="125">
        <f t="shared" si="5"/>
        <v>0</v>
      </c>
    </row>
    <row r="24" spans="1:13" x14ac:dyDescent="0.25">
      <c r="B24" s="160" t="s">
        <v>23</v>
      </c>
      <c r="C24" s="161" t="s">
        <v>799</v>
      </c>
      <c r="D24" s="162"/>
      <c r="E24" s="248">
        <v>250</v>
      </c>
      <c r="F24" s="162" t="s">
        <v>324</v>
      </c>
      <c r="G24" s="165"/>
      <c r="H24" s="165"/>
      <c r="I24" s="165"/>
      <c r="J24" s="139">
        <v>0</v>
      </c>
      <c r="K24" s="139">
        <f t="shared" si="3"/>
        <v>0</v>
      </c>
      <c r="L24" s="124">
        <f t="shared" si="4"/>
        <v>0</v>
      </c>
      <c r="M24" s="125">
        <f t="shared" si="5"/>
        <v>0</v>
      </c>
    </row>
    <row r="25" spans="1:13" x14ac:dyDescent="0.25">
      <c r="B25" s="160" t="s">
        <v>24</v>
      </c>
      <c r="C25" s="161" t="s">
        <v>800</v>
      </c>
      <c r="D25" s="162"/>
      <c r="E25" s="248">
        <v>170</v>
      </c>
      <c r="F25" s="162" t="s">
        <v>324</v>
      </c>
      <c r="G25" s="165"/>
      <c r="H25" s="165"/>
      <c r="I25" s="165"/>
      <c r="J25" s="139">
        <v>0</v>
      </c>
      <c r="K25" s="139">
        <f t="shared" si="3"/>
        <v>0</v>
      </c>
      <c r="L25" s="124">
        <f t="shared" si="4"/>
        <v>0</v>
      </c>
      <c r="M25" s="125">
        <f t="shared" si="5"/>
        <v>0</v>
      </c>
    </row>
    <row r="26" spans="1:13" x14ac:dyDescent="0.25">
      <c r="B26" s="160" t="s">
        <v>38</v>
      </c>
      <c r="C26" s="161" t="s">
        <v>801</v>
      </c>
      <c r="D26" s="162"/>
      <c r="E26" s="248">
        <v>100</v>
      </c>
      <c r="F26" s="162" t="s">
        <v>324</v>
      </c>
      <c r="G26" s="165"/>
      <c r="H26" s="165"/>
      <c r="I26" s="165"/>
      <c r="J26" s="139">
        <v>0</v>
      </c>
      <c r="K26" s="139">
        <f t="shared" si="3"/>
        <v>0</v>
      </c>
      <c r="L26" s="124">
        <f t="shared" si="4"/>
        <v>0</v>
      </c>
      <c r="M26" s="125">
        <f t="shared" si="5"/>
        <v>0</v>
      </c>
    </row>
    <row r="27" spans="1:13" x14ac:dyDescent="0.25">
      <c r="B27" s="160" t="s">
        <v>40</v>
      </c>
      <c r="C27" s="161" t="s">
        <v>802</v>
      </c>
      <c r="D27" s="162"/>
      <c r="E27" s="248">
        <v>10</v>
      </c>
      <c r="F27" s="162" t="s">
        <v>324</v>
      </c>
      <c r="G27" s="165"/>
      <c r="H27" s="165"/>
      <c r="I27" s="165"/>
      <c r="J27" s="139">
        <v>0</v>
      </c>
      <c r="K27" s="139">
        <f t="shared" si="3"/>
        <v>0</v>
      </c>
      <c r="L27" s="124">
        <f t="shared" si="4"/>
        <v>0</v>
      </c>
      <c r="M27" s="125">
        <f t="shared" si="5"/>
        <v>0</v>
      </c>
    </row>
    <row r="28" spans="1:13" x14ac:dyDescent="0.25">
      <c r="B28" s="160" t="s">
        <v>42</v>
      </c>
      <c r="C28" s="161" t="s">
        <v>803</v>
      </c>
      <c r="D28" s="162"/>
      <c r="E28" s="248">
        <v>350</v>
      </c>
      <c r="F28" s="162" t="s">
        <v>324</v>
      </c>
      <c r="G28" s="165"/>
      <c r="H28" s="165"/>
      <c r="I28" s="165"/>
      <c r="J28" s="139">
        <v>0</v>
      </c>
      <c r="K28" s="139">
        <f t="shared" si="3"/>
        <v>0</v>
      </c>
      <c r="L28" s="124">
        <f t="shared" si="4"/>
        <v>0</v>
      </c>
      <c r="M28" s="125">
        <f t="shared" si="5"/>
        <v>0</v>
      </c>
    </row>
    <row r="29" spans="1:13" x14ac:dyDescent="0.25">
      <c r="B29" s="160" t="s">
        <v>44</v>
      </c>
      <c r="C29" s="161" t="s">
        <v>804</v>
      </c>
      <c r="D29" s="162"/>
      <c r="E29" s="248">
        <v>900</v>
      </c>
      <c r="F29" s="162" t="s">
        <v>324</v>
      </c>
      <c r="G29" s="165"/>
      <c r="H29" s="165"/>
      <c r="I29" s="165"/>
      <c r="J29" s="139">
        <v>0</v>
      </c>
      <c r="K29" s="139">
        <f t="shared" si="3"/>
        <v>0</v>
      </c>
      <c r="L29" s="124">
        <f t="shared" si="4"/>
        <v>0</v>
      </c>
      <c r="M29" s="125">
        <f t="shared" si="5"/>
        <v>0</v>
      </c>
    </row>
    <row r="30" spans="1:13" x14ac:dyDescent="0.25">
      <c r="B30" s="160" t="s">
        <v>46</v>
      </c>
      <c r="C30" s="161" t="s">
        <v>805</v>
      </c>
      <c r="D30" s="162"/>
      <c r="E30" s="248">
        <v>20</v>
      </c>
      <c r="F30" s="162" t="s">
        <v>324</v>
      </c>
      <c r="G30" s="165"/>
      <c r="H30" s="165"/>
      <c r="I30" s="165"/>
      <c r="J30" s="139">
        <v>0</v>
      </c>
      <c r="K30" s="139">
        <f t="shared" si="3"/>
        <v>0</v>
      </c>
      <c r="L30" s="124">
        <f t="shared" si="4"/>
        <v>0</v>
      </c>
      <c r="M30" s="125">
        <f t="shared" si="5"/>
        <v>0</v>
      </c>
    </row>
    <row r="31" spans="1:13" x14ac:dyDescent="0.25">
      <c r="A31" s="7"/>
      <c r="B31" s="160" t="s">
        <v>48</v>
      </c>
      <c r="C31" s="163" t="s">
        <v>806</v>
      </c>
      <c r="D31" s="164"/>
      <c r="E31" s="249">
        <v>20</v>
      </c>
      <c r="F31" s="164" t="s">
        <v>324</v>
      </c>
      <c r="G31" s="168"/>
      <c r="H31" s="168"/>
      <c r="I31" s="165"/>
      <c r="J31" s="139">
        <v>0</v>
      </c>
      <c r="K31" s="139">
        <f t="shared" si="3"/>
        <v>0</v>
      </c>
      <c r="L31" s="124">
        <f t="shared" si="4"/>
        <v>0</v>
      </c>
      <c r="M31" s="125">
        <f t="shared" si="5"/>
        <v>0</v>
      </c>
    </row>
    <row r="32" spans="1:13" x14ac:dyDescent="0.25">
      <c r="A32" s="7"/>
      <c r="B32" s="160" t="s">
        <v>50</v>
      </c>
      <c r="C32" s="163" t="s">
        <v>807</v>
      </c>
      <c r="D32" s="164"/>
      <c r="E32" s="249">
        <v>20</v>
      </c>
      <c r="F32" s="164" t="s">
        <v>324</v>
      </c>
      <c r="G32" s="168"/>
      <c r="H32" s="168"/>
      <c r="I32" s="165"/>
      <c r="J32" s="139">
        <v>0</v>
      </c>
      <c r="K32" s="139">
        <f t="shared" si="3"/>
        <v>0</v>
      </c>
      <c r="L32" s="124">
        <f t="shared" si="4"/>
        <v>0</v>
      </c>
      <c r="M32" s="125">
        <f t="shared" si="5"/>
        <v>0</v>
      </c>
    </row>
    <row r="33" spans="1:13" x14ac:dyDescent="0.25">
      <c r="B33" s="160"/>
      <c r="C33" s="172" t="s">
        <v>808</v>
      </c>
      <c r="D33" s="372"/>
      <c r="E33" s="248"/>
      <c r="F33" s="162"/>
      <c r="G33" s="165"/>
      <c r="H33" s="165"/>
      <c r="I33" s="165"/>
      <c r="J33" s="139"/>
      <c r="K33" s="139"/>
      <c r="L33" s="124"/>
      <c r="M33" s="125"/>
    </row>
    <row r="34" spans="1:13" x14ac:dyDescent="0.25">
      <c r="B34" s="160" t="s">
        <v>52</v>
      </c>
      <c r="C34" s="161" t="s">
        <v>809</v>
      </c>
      <c r="D34" s="162"/>
      <c r="E34" s="248">
        <v>20</v>
      </c>
      <c r="F34" s="162" t="s">
        <v>324</v>
      </c>
      <c r="G34" s="165"/>
      <c r="H34" s="165"/>
      <c r="I34" s="165"/>
      <c r="J34" s="139">
        <v>0</v>
      </c>
      <c r="K34" s="139">
        <f t="shared" si="3"/>
        <v>0</v>
      </c>
      <c r="L34" s="124">
        <f t="shared" si="4"/>
        <v>0</v>
      </c>
      <c r="M34" s="125">
        <f t="shared" si="5"/>
        <v>0</v>
      </c>
    </row>
    <row r="35" spans="1:13" x14ac:dyDescent="0.25">
      <c r="B35" s="160" t="s">
        <v>54</v>
      </c>
      <c r="C35" s="161" t="s">
        <v>810</v>
      </c>
      <c r="D35" s="162"/>
      <c r="E35" s="248">
        <v>20</v>
      </c>
      <c r="F35" s="162" t="s">
        <v>324</v>
      </c>
      <c r="G35" s="165"/>
      <c r="H35" s="165"/>
      <c r="I35" s="165"/>
      <c r="J35" s="139">
        <v>0</v>
      </c>
      <c r="K35" s="139">
        <f t="shared" si="3"/>
        <v>0</v>
      </c>
      <c r="L35" s="124">
        <f t="shared" si="4"/>
        <v>0</v>
      </c>
      <c r="M35" s="125">
        <f t="shared" si="5"/>
        <v>0</v>
      </c>
    </row>
    <row r="36" spans="1:13" x14ac:dyDescent="0.25">
      <c r="B36" s="160"/>
      <c r="C36" s="172" t="s">
        <v>811</v>
      </c>
      <c r="D36" s="372"/>
      <c r="E36" s="248"/>
      <c r="F36" s="162"/>
      <c r="G36" s="165"/>
      <c r="H36" s="165"/>
      <c r="I36" s="165"/>
      <c r="J36" s="139"/>
      <c r="K36" s="139"/>
      <c r="L36" s="124"/>
      <c r="M36" s="125"/>
    </row>
    <row r="37" spans="1:13" ht="14.95" customHeight="1" x14ac:dyDescent="0.25">
      <c r="B37" s="160" t="s">
        <v>56</v>
      </c>
      <c r="C37" s="161" t="s">
        <v>1003</v>
      </c>
      <c r="D37" s="162"/>
      <c r="E37" s="248">
        <v>30</v>
      </c>
      <c r="F37" s="162" t="s">
        <v>324</v>
      </c>
      <c r="G37" s="165"/>
      <c r="H37" s="165"/>
      <c r="I37" s="165"/>
      <c r="J37" s="139">
        <v>0</v>
      </c>
      <c r="K37" s="139">
        <f t="shared" si="3"/>
        <v>0</v>
      </c>
      <c r="L37" s="124">
        <f t="shared" si="4"/>
        <v>0</v>
      </c>
      <c r="M37" s="125">
        <f t="shared" si="5"/>
        <v>0</v>
      </c>
    </row>
    <row r="38" spans="1:13" ht="14.95" customHeight="1" x14ac:dyDescent="0.25">
      <c r="B38" s="160" t="s">
        <v>58</v>
      </c>
      <c r="C38" s="161" t="s">
        <v>812</v>
      </c>
      <c r="D38" s="162"/>
      <c r="E38" s="248">
        <v>60</v>
      </c>
      <c r="F38" s="162" t="s">
        <v>324</v>
      </c>
      <c r="G38" s="165"/>
      <c r="H38" s="165"/>
      <c r="I38" s="165"/>
      <c r="J38" s="139">
        <v>0</v>
      </c>
      <c r="K38" s="139">
        <f t="shared" si="3"/>
        <v>0</v>
      </c>
      <c r="L38" s="124">
        <f t="shared" si="4"/>
        <v>0</v>
      </c>
      <c r="M38" s="125">
        <f t="shared" si="5"/>
        <v>0</v>
      </c>
    </row>
    <row r="39" spans="1:13" x14ac:dyDescent="0.25">
      <c r="B39" s="160" t="s">
        <v>60</v>
      </c>
      <c r="C39" s="161" t="s">
        <v>813</v>
      </c>
      <c r="D39" s="162"/>
      <c r="E39" s="248">
        <v>300</v>
      </c>
      <c r="F39" s="162" t="s">
        <v>324</v>
      </c>
      <c r="G39" s="165"/>
      <c r="H39" s="165"/>
      <c r="I39" s="165"/>
      <c r="J39" s="139">
        <v>0</v>
      </c>
      <c r="K39" s="139">
        <f t="shared" si="3"/>
        <v>0</v>
      </c>
      <c r="L39" s="124">
        <f t="shared" si="4"/>
        <v>0</v>
      </c>
      <c r="M39" s="125">
        <f t="shared" si="5"/>
        <v>0</v>
      </c>
    </row>
    <row r="40" spans="1:13" x14ac:dyDescent="0.25">
      <c r="B40" s="160" t="s">
        <v>62</v>
      </c>
      <c r="C40" s="165" t="s">
        <v>814</v>
      </c>
      <c r="D40" s="162"/>
      <c r="E40" s="248">
        <v>10</v>
      </c>
      <c r="F40" s="162" t="s">
        <v>324</v>
      </c>
      <c r="G40" s="165"/>
      <c r="H40" s="165"/>
      <c r="I40" s="165"/>
      <c r="J40" s="139">
        <v>0</v>
      </c>
      <c r="K40" s="139">
        <f t="shared" si="3"/>
        <v>0</v>
      </c>
      <c r="L40" s="124">
        <f t="shared" si="4"/>
        <v>0</v>
      </c>
      <c r="M40" s="125">
        <f t="shared" si="5"/>
        <v>0</v>
      </c>
    </row>
    <row r="41" spans="1:13" x14ac:dyDescent="0.25">
      <c r="B41" s="160" t="s">
        <v>64</v>
      </c>
      <c r="C41" s="165" t="s">
        <v>815</v>
      </c>
      <c r="D41" s="162"/>
      <c r="E41" s="248">
        <v>40</v>
      </c>
      <c r="F41" s="162" t="s">
        <v>324</v>
      </c>
      <c r="G41" s="165"/>
      <c r="H41" s="165"/>
      <c r="I41" s="165"/>
      <c r="J41" s="139">
        <v>0</v>
      </c>
      <c r="K41" s="139">
        <f t="shared" si="3"/>
        <v>0</v>
      </c>
      <c r="L41" s="124">
        <f t="shared" si="4"/>
        <v>0</v>
      </c>
      <c r="M41" s="125">
        <f t="shared" si="5"/>
        <v>0</v>
      </c>
    </row>
    <row r="42" spans="1:13" x14ac:dyDescent="0.25">
      <c r="A42" s="7"/>
      <c r="B42" s="160" t="s">
        <v>66</v>
      </c>
      <c r="C42" s="163" t="s">
        <v>816</v>
      </c>
      <c r="D42" s="164"/>
      <c r="E42" s="249">
        <v>100</v>
      </c>
      <c r="F42" s="164" t="s">
        <v>324</v>
      </c>
      <c r="G42" s="168"/>
      <c r="H42" s="168"/>
      <c r="I42" s="165"/>
      <c r="J42" s="139">
        <v>0</v>
      </c>
      <c r="K42" s="139">
        <f t="shared" si="3"/>
        <v>0</v>
      </c>
      <c r="L42" s="124">
        <f t="shared" si="4"/>
        <v>0</v>
      </c>
      <c r="M42" s="125">
        <f t="shared" si="5"/>
        <v>0</v>
      </c>
    </row>
    <row r="43" spans="1:13" x14ac:dyDescent="0.25">
      <c r="A43" s="7"/>
      <c r="B43" s="160" t="s">
        <v>68</v>
      </c>
      <c r="C43" s="163" t="s">
        <v>817</v>
      </c>
      <c r="D43" s="164"/>
      <c r="E43" s="249">
        <v>10</v>
      </c>
      <c r="F43" s="164" t="s">
        <v>324</v>
      </c>
      <c r="G43" s="168"/>
      <c r="H43" s="168"/>
      <c r="I43" s="165"/>
      <c r="J43" s="139">
        <v>0</v>
      </c>
      <c r="K43" s="139">
        <f t="shared" si="3"/>
        <v>0</v>
      </c>
      <c r="L43" s="124">
        <f t="shared" si="4"/>
        <v>0</v>
      </c>
      <c r="M43" s="125">
        <f t="shared" si="5"/>
        <v>0</v>
      </c>
    </row>
    <row r="44" spans="1:13" x14ac:dyDescent="0.25">
      <c r="B44" s="160" t="s">
        <v>70</v>
      </c>
      <c r="C44" s="161" t="s">
        <v>818</v>
      </c>
      <c r="D44" s="162"/>
      <c r="E44" s="248">
        <v>5</v>
      </c>
      <c r="F44" s="162" t="s">
        <v>324</v>
      </c>
      <c r="G44" s="165"/>
      <c r="H44" s="165"/>
      <c r="I44" s="165"/>
      <c r="J44" s="139">
        <v>0</v>
      </c>
      <c r="K44" s="139">
        <f t="shared" si="3"/>
        <v>0</v>
      </c>
      <c r="L44" s="124">
        <f t="shared" si="4"/>
        <v>0</v>
      </c>
      <c r="M44" s="125">
        <f t="shared" si="5"/>
        <v>0</v>
      </c>
    </row>
    <row r="45" spans="1:13" x14ac:dyDescent="0.25">
      <c r="B45" s="160" t="s">
        <v>72</v>
      </c>
      <c r="C45" s="161" t="s">
        <v>819</v>
      </c>
      <c r="D45" s="162"/>
      <c r="E45" s="248">
        <v>250</v>
      </c>
      <c r="F45" s="162" t="s">
        <v>324</v>
      </c>
      <c r="G45" s="165"/>
      <c r="H45" s="165"/>
      <c r="I45" s="165"/>
      <c r="J45" s="139">
        <v>0</v>
      </c>
      <c r="K45" s="139">
        <f t="shared" si="3"/>
        <v>0</v>
      </c>
      <c r="L45" s="124">
        <f t="shared" si="4"/>
        <v>0</v>
      </c>
      <c r="M45" s="125">
        <f t="shared" si="5"/>
        <v>0</v>
      </c>
    </row>
    <row r="46" spans="1:13" x14ac:dyDescent="0.25">
      <c r="B46" s="160" t="s">
        <v>74</v>
      </c>
      <c r="C46" s="161" t="s">
        <v>820</v>
      </c>
      <c r="D46" s="162"/>
      <c r="E46" s="248">
        <v>10</v>
      </c>
      <c r="F46" s="162" t="s">
        <v>324</v>
      </c>
      <c r="G46" s="165"/>
      <c r="H46" s="165"/>
      <c r="I46" s="165"/>
      <c r="J46" s="139">
        <v>0</v>
      </c>
      <c r="K46" s="139">
        <f t="shared" si="3"/>
        <v>0</v>
      </c>
      <c r="L46" s="124">
        <f t="shared" si="4"/>
        <v>0</v>
      </c>
      <c r="M46" s="125">
        <f t="shared" si="5"/>
        <v>0</v>
      </c>
    </row>
    <row r="47" spans="1:13" x14ac:dyDescent="0.25">
      <c r="B47" s="160" t="s">
        <v>76</v>
      </c>
      <c r="C47" s="161" t="s">
        <v>821</v>
      </c>
      <c r="D47" s="162"/>
      <c r="E47" s="248">
        <v>60</v>
      </c>
      <c r="F47" s="162" t="s">
        <v>324</v>
      </c>
      <c r="G47" s="165"/>
      <c r="H47" s="165"/>
      <c r="I47" s="165"/>
      <c r="J47" s="139">
        <v>0</v>
      </c>
      <c r="K47" s="139">
        <f t="shared" si="3"/>
        <v>0</v>
      </c>
      <c r="L47" s="124">
        <f t="shared" si="4"/>
        <v>0</v>
      </c>
      <c r="M47" s="125">
        <f t="shared" si="5"/>
        <v>0</v>
      </c>
    </row>
    <row r="48" spans="1:13" x14ac:dyDescent="0.25">
      <c r="B48" s="160" t="s">
        <v>78</v>
      </c>
      <c r="C48" s="161" t="s">
        <v>822</v>
      </c>
      <c r="D48" s="162"/>
      <c r="E48" s="248">
        <v>20</v>
      </c>
      <c r="F48" s="162" t="s">
        <v>324</v>
      </c>
      <c r="G48" s="165"/>
      <c r="H48" s="165"/>
      <c r="I48" s="165"/>
      <c r="J48" s="139">
        <v>0</v>
      </c>
      <c r="K48" s="139">
        <f t="shared" si="3"/>
        <v>0</v>
      </c>
      <c r="L48" s="124">
        <f t="shared" si="4"/>
        <v>0</v>
      </c>
      <c r="M48" s="125">
        <f t="shared" si="5"/>
        <v>0</v>
      </c>
    </row>
    <row r="49" spans="2:13" x14ac:dyDescent="0.25">
      <c r="B49" s="160" t="s">
        <v>80</v>
      </c>
      <c r="C49" s="161" t="s">
        <v>823</v>
      </c>
      <c r="D49" s="162"/>
      <c r="E49" s="250">
        <v>40</v>
      </c>
      <c r="F49" s="167" t="s">
        <v>324</v>
      </c>
      <c r="G49" s="169"/>
      <c r="H49" s="169"/>
      <c r="I49" s="169"/>
      <c r="J49" s="139">
        <v>0</v>
      </c>
      <c r="K49" s="139">
        <f t="shared" si="3"/>
        <v>0</v>
      </c>
      <c r="L49" s="124">
        <f t="shared" si="4"/>
        <v>0</v>
      </c>
      <c r="M49" s="125">
        <f t="shared" si="5"/>
        <v>0</v>
      </c>
    </row>
    <row r="50" spans="2:13" x14ac:dyDescent="0.25">
      <c r="B50" s="160" t="s">
        <v>82</v>
      </c>
      <c r="C50" s="161" t="s">
        <v>824</v>
      </c>
      <c r="D50" s="162"/>
      <c r="E50" s="248">
        <v>5</v>
      </c>
      <c r="F50" s="162" t="s">
        <v>324</v>
      </c>
      <c r="G50" s="165"/>
      <c r="H50" s="165"/>
      <c r="I50" s="165"/>
      <c r="J50" s="139">
        <v>0</v>
      </c>
      <c r="K50" s="139">
        <f t="shared" si="3"/>
        <v>0</v>
      </c>
      <c r="L50" s="124">
        <f t="shared" si="4"/>
        <v>0</v>
      </c>
      <c r="M50" s="125">
        <f t="shared" si="5"/>
        <v>0</v>
      </c>
    </row>
    <row r="51" spans="2:13" ht="15.8" customHeight="1" x14ac:dyDescent="0.25">
      <c r="B51" s="160" t="s">
        <v>84</v>
      </c>
      <c r="C51" s="161" t="s">
        <v>825</v>
      </c>
      <c r="D51" s="162"/>
      <c r="E51" s="248">
        <v>60</v>
      </c>
      <c r="F51" s="162" t="s">
        <v>324</v>
      </c>
      <c r="G51" s="165"/>
      <c r="H51" s="165"/>
      <c r="I51" s="165"/>
      <c r="J51" s="139">
        <v>0</v>
      </c>
      <c r="K51" s="139">
        <f t="shared" si="3"/>
        <v>0</v>
      </c>
      <c r="L51" s="124">
        <f t="shared" si="4"/>
        <v>0</v>
      </c>
      <c r="M51" s="125">
        <f t="shared" si="5"/>
        <v>0</v>
      </c>
    </row>
    <row r="52" spans="2:13" x14ac:dyDescent="0.25">
      <c r="B52" s="160" t="s">
        <v>86</v>
      </c>
      <c r="C52" s="161" t="s">
        <v>826</v>
      </c>
      <c r="D52" s="162"/>
      <c r="E52" s="248">
        <v>30</v>
      </c>
      <c r="F52" s="162" t="s">
        <v>324</v>
      </c>
      <c r="G52" s="165"/>
      <c r="H52" s="165"/>
      <c r="I52" s="165"/>
      <c r="J52" s="139">
        <v>0</v>
      </c>
      <c r="K52" s="139">
        <f t="shared" si="3"/>
        <v>0</v>
      </c>
      <c r="L52" s="124">
        <f t="shared" si="4"/>
        <v>0</v>
      </c>
      <c r="M52" s="125">
        <f t="shared" si="5"/>
        <v>0</v>
      </c>
    </row>
    <row r="53" spans="2:13" x14ac:dyDescent="0.25">
      <c r="B53" s="160" t="s">
        <v>88</v>
      </c>
      <c r="C53" s="161" t="s">
        <v>827</v>
      </c>
      <c r="D53" s="162"/>
      <c r="E53" s="248">
        <v>30</v>
      </c>
      <c r="F53" s="162" t="s">
        <v>324</v>
      </c>
      <c r="G53" s="165"/>
      <c r="H53" s="165"/>
      <c r="I53" s="165"/>
      <c r="J53" s="139">
        <v>0</v>
      </c>
      <c r="K53" s="139">
        <f t="shared" si="3"/>
        <v>0</v>
      </c>
      <c r="L53" s="124">
        <f t="shared" si="4"/>
        <v>0</v>
      </c>
      <c r="M53" s="125">
        <f t="shared" si="5"/>
        <v>0</v>
      </c>
    </row>
    <row r="54" spans="2:13" x14ac:dyDescent="0.25">
      <c r="B54" s="160" t="s">
        <v>90</v>
      </c>
      <c r="C54" s="161" t="s">
        <v>828</v>
      </c>
      <c r="D54" s="162"/>
      <c r="E54" s="248">
        <v>2500</v>
      </c>
      <c r="F54" s="162" t="s">
        <v>26</v>
      </c>
      <c r="G54" s="165"/>
      <c r="H54" s="165"/>
      <c r="I54" s="165"/>
      <c r="J54" s="139">
        <v>0</v>
      </c>
      <c r="K54" s="139">
        <f t="shared" si="3"/>
        <v>0</v>
      </c>
      <c r="L54" s="124">
        <f t="shared" si="4"/>
        <v>0</v>
      </c>
      <c r="M54" s="125">
        <f t="shared" si="5"/>
        <v>0</v>
      </c>
    </row>
    <row r="55" spans="2:13" ht="14.3" thickBot="1" x14ac:dyDescent="0.3">
      <c r="B55" s="173" t="s">
        <v>92</v>
      </c>
      <c r="C55" s="174" t="s">
        <v>829</v>
      </c>
      <c r="D55" s="175"/>
      <c r="E55" s="251">
        <v>2500</v>
      </c>
      <c r="F55" s="175" t="s">
        <v>26</v>
      </c>
      <c r="G55" s="176"/>
      <c r="H55" s="176"/>
      <c r="I55" s="176"/>
      <c r="J55" s="177">
        <v>0</v>
      </c>
      <c r="K55" s="177">
        <f t="shared" si="3"/>
        <v>0</v>
      </c>
      <c r="L55" s="178">
        <f t="shared" si="4"/>
        <v>0</v>
      </c>
      <c r="M55" s="179">
        <f t="shared" si="5"/>
        <v>0</v>
      </c>
    </row>
    <row r="56" spans="2:13" s="2" customFormat="1" ht="16.5" customHeight="1" thickBot="1" x14ac:dyDescent="0.3">
      <c r="B56" s="180"/>
      <c r="C56" s="182" t="s">
        <v>129</v>
      </c>
      <c r="D56" s="386"/>
      <c r="E56" s="183"/>
      <c r="F56" s="183"/>
      <c r="G56" s="183"/>
      <c r="H56" s="183"/>
      <c r="I56" s="183"/>
      <c r="J56" s="184"/>
      <c r="K56" s="184"/>
      <c r="L56" s="181">
        <f>SUM(L13:L55)</f>
        <v>0</v>
      </c>
      <c r="M56" s="181">
        <f>SUM(M13:M55)</f>
        <v>0</v>
      </c>
    </row>
    <row r="57" spans="2:13" s="2" customFormat="1" ht="15.65" x14ac:dyDescent="0.25">
      <c r="B57" s="83"/>
      <c r="C57" s="83"/>
      <c r="D57" s="377"/>
      <c r="E57" s="83"/>
      <c r="F57" s="83"/>
      <c r="G57" s="83"/>
      <c r="H57" s="83"/>
      <c r="I57" s="83"/>
      <c r="J57" s="83"/>
      <c r="K57" s="83"/>
    </row>
    <row r="58" spans="2:13" s="9" customFormat="1" ht="15.65" x14ac:dyDescent="0.25">
      <c r="B58" s="51" t="s">
        <v>130</v>
      </c>
      <c r="C58" s="51"/>
      <c r="D58" s="22"/>
      <c r="E58" s="51"/>
      <c r="F58" s="51"/>
      <c r="G58" s="51"/>
      <c r="H58" s="51"/>
    </row>
    <row r="59" spans="2:13" s="9" customFormat="1" ht="15.65" x14ac:dyDescent="0.25">
      <c r="B59" s="318" t="s">
        <v>920</v>
      </c>
      <c r="C59" s="51"/>
      <c r="D59" s="22"/>
    </row>
    <row r="60" spans="2:13" s="9" customFormat="1" ht="15.65" x14ac:dyDescent="0.25">
      <c r="B60" s="319" t="s">
        <v>986</v>
      </c>
      <c r="D60" s="17"/>
      <c r="G60" s="315"/>
      <c r="H60" s="320"/>
    </row>
    <row r="61" spans="2:13" s="9" customFormat="1" ht="15.65" x14ac:dyDescent="0.25">
      <c r="B61" s="316" t="s">
        <v>987</v>
      </c>
      <c r="D61" s="17"/>
      <c r="G61" s="315"/>
    </row>
    <row r="62" spans="2:13" s="9" customFormat="1" ht="15.65" x14ac:dyDescent="0.25">
      <c r="B62" s="316" t="s">
        <v>988</v>
      </c>
      <c r="D62" s="17"/>
      <c r="G62" s="315"/>
    </row>
    <row r="63" spans="2:13" s="9" customFormat="1" ht="15.65" x14ac:dyDescent="0.25">
      <c r="B63" s="314" t="s">
        <v>1058</v>
      </c>
      <c r="C63" s="51"/>
      <c r="D63" s="22"/>
      <c r="E63" s="51"/>
      <c r="F63" s="51"/>
      <c r="G63" s="321"/>
      <c r="H63" s="51"/>
      <c r="I63" s="51"/>
    </row>
    <row r="64" spans="2:13" s="9" customFormat="1" ht="15.65" x14ac:dyDescent="0.25">
      <c r="B64" s="314" t="s">
        <v>1057</v>
      </c>
      <c r="C64" s="51"/>
      <c r="D64" s="22"/>
      <c r="E64" s="51"/>
      <c r="F64" s="51"/>
      <c r="G64" s="315"/>
      <c r="J64" s="51"/>
      <c r="K64" s="51"/>
    </row>
    <row r="65" spans="2:9" s="9" customFormat="1" ht="15.65" x14ac:dyDescent="0.25">
      <c r="B65" s="322"/>
      <c r="C65" s="323"/>
      <c r="D65" s="378"/>
      <c r="E65" s="323"/>
      <c r="F65" s="323"/>
      <c r="G65" s="324"/>
      <c r="H65" s="323"/>
      <c r="I65" s="323"/>
    </row>
    <row r="66" spans="2:9" s="9" customFormat="1" ht="15.65" x14ac:dyDescent="0.25">
      <c r="B66" s="319" t="s">
        <v>1005</v>
      </c>
      <c r="D66" s="17"/>
      <c r="E66" s="323"/>
      <c r="F66" s="323"/>
      <c r="G66" s="324"/>
      <c r="H66" s="323"/>
      <c r="I66" s="323"/>
    </row>
    <row r="67" spans="2:9" s="9" customFormat="1" ht="15.65" x14ac:dyDescent="0.25">
      <c r="B67" s="325" t="s">
        <v>1004</v>
      </c>
      <c r="C67" s="325"/>
      <c r="D67" s="379"/>
      <c r="E67" s="325"/>
      <c r="F67" s="325"/>
      <c r="G67" s="325"/>
      <c r="H67" s="325"/>
    </row>
    <row r="68" spans="2:9" s="9" customFormat="1" ht="15.65" x14ac:dyDescent="0.25">
      <c r="B68" s="325"/>
      <c r="C68" s="325"/>
      <c r="D68" s="379"/>
      <c r="E68" s="325"/>
      <c r="F68" s="325"/>
      <c r="G68" s="325"/>
      <c r="H68" s="325"/>
    </row>
    <row r="69" spans="2:9" s="9" customFormat="1" ht="15.65" x14ac:dyDescent="0.25">
      <c r="B69" s="51" t="s">
        <v>786</v>
      </c>
      <c r="C69" s="51"/>
      <c r="D69" s="22"/>
      <c r="E69" s="51"/>
    </row>
    <row r="70" spans="2:9" s="9" customFormat="1" ht="15.65" x14ac:dyDescent="0.25">
      <c r="D70" s="17"/>
    </row>
    <row r="71" spans="2:9" s="9" customFormat="1" ht="15.65" x14ac:dyDescent="0.25">
      <c r="B71" s="320" t="s">
        <v>132</v>
      </c>
      <c r="D71" s="17"/>
    </row>
  </sheetData>
  <mergeCells count="10">
    <mergeCell ref="B9:B11"/>
    <mergeCell ref="C9:C11"/>
    <mergeCell ref="F9:F11"/>
    <mergeCell ref="L9:L11"/>
    <mergeCell ref="M9:M11"/>
    <mergeCell ref="J10:J11"/>
    <mergeCell ref="G11:I11"/>
    <mergeCell ref="E9:E11"/>
    <mergeCell ref="H9:H10"/>
    <mergeCell ref="I9:I10"/>
  </mergeCells>
  <pageMargins left="0.31496062992125984" right="0.31496062992125984" top="0.35433070866141736" bottom="0.35433070866141736" header="0.31496062992125984" footer="0.31496062992125984"/>
  <pageSetup paperSize="9" scale="6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workbookViewId="0">
      <selection activeCell="B36" sqref="B36"/>
    </sheetView>
  </sheetViews>
  <sheetFormatPr defaultColWidth="8.875" defaultRowHeight="13.6" x14ac:dyDescent="0.25"/>
  <cols>
    <col min="1" max="1" width="1.375" style="36" customWidth="1"/>
    <col min="2" max="2" width="5.75" style="36" customWidth="1"/>
    <col min="3" max="3" width="50.75" style="36" customWidth="1"/>
    <col min="4" max="5" width="7.75" style="56" customWidth="1"/>
    <col min="6" max="6" width="15.75" style="56" customWidth="1"/>
    <col min="7" max="7" width="30.75" style="56" customWidth="1"/>
    <col min="8" max="8" width="15.75" style="56" customWidth="1"/>
    <col min="9" max="10" width="15.75" style="59" customWidth="1"/>
    <col min="11" max="12" width="15.75" style="60" customWidth="1"/>
    <col min="13" max="16384" width="8.875" style="36"/>
  </cols>
  <sheetData>
    <row r="1" spans="2:12" s="20" customFormat="1" ht="15.8" customHeight="1" x14ac:dyDescent="0.25">
      <c r="B1" s="3"/>
      <c r="D1" s="22"/>
      <c r="E1" s="299"/>
      <c r="F1" s="22"/>
      <c r="G1" s="22"/>
      <c r="H1" s="22"/>
      <c r="I1" s="21"/>
      <c r="J1" s="300"/>
      <c r="K1" s="301"/>
      <c r="L1" s="91"/>
    </row>
    <row r="2" spans="2:12" s="20" customFormat="1" ht="15.8" customHeight="1" x14ac:dyDescent="0.25">
      <c r="B2" s="51" t="s">
        <v>0</v>
      </c>
      <c r="D2" s="22"/>
      <c r="E2" s="299"/>
      <c r="F2" s="22"/>
      <c r="G2" s="22"/>
      <c r="H2" s="22"/>
      <c r="I2" s="21"/>
      <c r="J2" s="21"/>
      <c r="K2" s="301"/>
      <c r="L2" s="301"/>
    </row>
    <row r="3" spans="2:12" s="20" customFormat="1" ht="15.8" customHeight="1" x14ac:dyDescent="0.25">
      <c r="B3" s="51"/>
      <c r="D3" s="22"/>
      <c r="E3" s="299"/>
      <c r="F3" s="22"/>
      <c r="G3" s="22"/>
      <c r="H3" s="22"/>
      <c r="I3" s="21"/>
      <c r="J3" s="21"/>
      <c r="K3" s="301"/>
      <c r="L3" s="301"/>
    </row>
    <row r="4" spans="2:12" s="20" customFormat="1" ht="15.8" customHeight="1" x14ac:dyDescent="0.25">
      <c r="B4" s="51" t="s">
        <v>1</v>
      </c>
      <c r="D4" s="22"/>
      <c r="E4" s="299"/>
      <c r="F4" s="22"/>
      <c r="G4" s="22"/>
      <c r="H4" s="22"/>
      <c r="I4" s="21"/>
      <c r="J4" s="21"/>
      <c r="K4" s="301"/>
      <c r="L4" s="301"/>
    </row>
    <row r="5" spans="2:12" s="20" customFormat="1" ht="15.8" customHeight="1" x14ac:dyDescent="0.25">
      <c r="B5" s="51"/>
      <c r="D5" s="22"/>
      <c r="E5" s="299"/>
      <c r="F5" s="22"/>
      <c r="G5" s="22"/>
      <c r="H5" s="22"/>
      <c r="I5" s="21"/>
      <c r="J5" s="21"/>
      <c r="K5" s="301"/>
      <c r="L5" s="301"/>
    </row>
    <row r="6" spans="2:12" s="20" customFormat="1" ht="15.8" customHeight="1" x14ac:dyDescent="0.25">
      <c r="B6" s="51"/>
      <c r="D6" s="22"/>
      <c r="E6" s="22"/>
      <c r="F6" s="22"/>
      <c r="G6" s="22"/>
      <c r="H6" s="22"/>
      <c r="I6" s="21"/>
      <c r="J6" s="21"/>
      <c r="K6" s="301"/>
      <c r="L6" s="301"/>
    </row>
    <row r="7" spans="2:12" s="20" customFormat="1" ht="15.8" customHeight="1" x14ac:dyDescent="0.25">
      <c r="B7" s="206" t="s">
        <v>830</v>
      </c>
      <c r="C7" s="205"/>
      <c r="D7" s="22"/>
      <c r="E7" s="22"/>
      <c r="F7" s="22"/>
      <c r="G7" s="22"/>
      <c r="H7" s="22"/>
      <c r="I7" s="21"/>
      <c r="J7" s="21"/>
      <c r="K7" s="301"/>
      <c r="L7" s="301"/>
    </row>
    <row r="8" spans="2:12" ht="15.8" customHeight="1" thickBot="1" x14ac:dyDescent="0.3">
      <c r="B8" s="88"/>
      <c r="I8" s="108"/>
    </row>
    <row r="9" spans="2:12" s="391" customFormat="1" ht="12.9" customHeight="1" x14ac:dyDescent="0.25">
      <c r="B9" s="428" t="s">
        <v>3</v>
      </c>
      <c r="C9" s="428" t="s">
        <v>4</v>
      </c>
      <c r="D9" s="428" t="s">
        <v>612</v>
      </c>
      <c r="E9" s="428" t="s">
        <v>5</v>
      </c>
      <c r="F9" s="389" t="s">
        <v>320</v>
      </c>
      <c r="G9" s="428" t="s">
        <v>134</v>
      </c>
      <c r="H9" s="428" t="s">
        <v>6</v>
      </c>
      <c r="I9" s="390" t="s">
        <v>7</v>
      </c>
      <c r="J9" s="390" t="s">
        <v>8</v>
      </c>
      <c r="K9" s="431" t="s">
        <v>9</v>
      </c>
      <c r="L9" s="431" t="s">
        <v>10</v>
      </c>
    </row>
    <row r="10" spans="2:12" s="391" customFormat="1" ht="31.6" customHeight="1" thickBot="1" x14ac:dyDescent="0.3">
      <c r="B10" s="429"/>
      <c r="C10" s="429"/>
      <c r="D10" s="429"/>
      <c r="E10" s="429"/>
      <c r="F10" s="392" t="s">
        <v>321</v>
      </c>
      <c r="G10" s="429"/>
      <c r="H10" s="429"/>
      <c r="I10" s="432" t="s">
        <v>1051</v>
      </c>
      <c r="J10" s="393" t="s">
        <v>11</v>
      </c>
      <c r="K10" s="432"/>
      <c r="L10" s="432"/>
    </row>
    <row r="11" spans="2:12" s="391" customFormat="1" ht="14.95" customHeight="1" thickBot="1" x14ac:dyDescent="0.3">
      <c r="B11" s="430"/>
      <c r="C11" s="430"/>
      <c r="D11" s="430"/>
      <c r="E11" s="430"/>
      <c r="F11" s="435" t="s">
        <v>12</v>
      </c>
      <c r="G11" s="436"/>
      <c r="H11" s="437"/>
      <c r="I11" s="434"/>
      <c r="J11" s="395"/>
      <c r="K11" s="433"/>
      <c r="L11" s="433"/>
    </row>
    <row r="12" spans="2:12" s="391" customFormat="1" ht="16.3" thickBot="1" x14ac:dyDescent="0.3">
      <c r="B12" s="396" t="s">
        <v>13</v>
      </c>
      <c r="C12" s="396" t="s">
        <v>14</v>
      </c>
      <c r="D12" s="397" t="s">
        <v>15</v>
      </c>
      <c r="E12" s="397" t="s">
        <v>16</v>
      </c>
      <c r="F12" s="398" t="s">
        <v>17</v>
      </c>
      <c r="G12" s="397" t="s">
        <v>18</v>
      </c>
      <c r="H12" s="397" t="s">
        <v>19</v>
      </c>
      <c r="I12" s="397" t="s">
        <v>20</v>
      </c>
      <c r="J12" s="397" t="s">
        <v>21</v>
      </c>
      <c r="K12" s="397" t="s">
        <v>22</v>
      </c>
      <c r="L12" s="397" t="s">
        <v>23</v>
      </c>
    </row>
    <row r="13" spans="2:12" x14ac:dyDescent="0.25">
      <c r="B13" s="28"/>
      <c r="C13" s="155" t="s">
        <v>831</v>
      </c>
      <c r="D13" s="225"/>
      <c r="E13" s="29"/>
      <c r="F13" s="203"/>
      <c r="G13" s="203"/>
      <c r="H13" s="203"/>
      <c r="I13" s="189"/>
      <c r="J13" s="189"/>
      <c r="K13" s="190"/>
      <c r="L13" s="191"/>
    </row>
    <row r="14" spans="2:12" x14ac:dyDescent="0.25">
      <c r="B14" s="160" t="s">
        <v>13</v>
      </c>
      <c r="C14" s="165" t="s">
        <v>832</v>
      </c>
      <c r="D14" s="248">
        <v>120</v>
      </c>
      <c r="E14" s="162" t="s">
        <v>324</v>
      </c>
      <c r="F14" s="165"/>
      <c r="G14" s="165"/>
      <c r="H14" s="165"/>
      <c r="I14" s="185">
        <v>0</v>
      </c>
      <c r="J14" s="185">
        <f>ROUND((I14*1.095),2)</f>
        <v>0</v>
      </c>
      <c r="K14" s="170">
        <f>D14*I14</f>
        <v>0</v>
      </c>
      <c r="L14" s="171">
        <f>D14*J14</f>
        <v>0</v>
      </c>
    </row>
    <row r="15" spans="2:12" x14ac:dyDescent="0.25">
      <c r="B15" s="160" t="s">
        <v>14</v>
      </c>
      <c r="C15" s="165" t="s">
        <v>833</v>
      </c>
      <c r="D15" s="248">
        <v>120</v>
      </c>
      <c r="E15" s="162" t="s">
        <v>324</v>
      </c>
      <c r="F15" s="165"/>
      <c r="G15" s="165"/>
      <c r="H15" s="165"/>
      <c r="I15" s="185">
        <v>0</v>
      </c>
      <c r="J15" s="185">
        <f t="shared" ref="J15:J16" si="0">ROUND((I15*1.095),2)</f>
        <v>0</v>
      </c>
      <c r="K15" s="170">
        <f t="shared" ref="K15:K16" si="1">D15*I15</f>
        <v>0</v>
      </c>
      <c r="L15" s="171">
        <f t="shared" ref="L15:L16" si="2">D15*J15</f>
        <v>0</v>
      </c>
    </row>
    <row r="16" spans="2:12" x14ac:dyDescent="0.25">
      <c r="B16" s="160" t="s">
        <v>15</v>
      </c>
      <c r="C16" s="165" t="s">
        <v>834</v>
      </c>
      <c r="D16" s="248">
        <v>200</v>
      </c>
      <c r="E16" s="162" t="s">
        <v>324</v>
      </c>
      <c r="F16" s="217"/>
      <c r="G16" s="169"/>
      <c r="H16" s="218"/>
      <c r="I16" s="185">
        <v>0</v>
      </c>
      <c r="J16" s="185">
        <f t="shared" si="0"/>
        <v>0</v>
      </c>
      <c r="K16" s="170">
        <f t="shared" si="1"/>
        <v>0</v>
      </c>
      <c r="L16" s="171">
        <f t="shared" si="2"/>
        <v>0</v>
      </c>
    </row>
    <row r="17" spans="1:12" x14ac:dyDescent="0.25">
      <c r="B17" s="160" t="s">
        <v>16</v>
      </c>
      <c r="C17" s="165" t="s">
        <v>835</v>
      </c>
      <c r="D17" s="248">
        <v>100</v>
      </c>
      <c r="E17" s="162" t="s">
        <v>324</v>
      </c>
      <c r="F17" s="217"/>
      <c r="G17" s="169"/>
      <c r="H17" s="218"/>
      <c r="I17" s="185">
        <v>0</v>
      </c>
      <c r="J17" s="185">
        <f t="shared" ref="J17:J29" si="3">ROUND((I17*1.095),2)</f>
        <v>0</v>
      </c>
      <c r="K17" s="170">
        <f t="shared" ref="K17:K29" si="4">D17*I17</f>
        <v>0</v>
      </c>
      <c r="L17" s="171">
        <f t="shared" ref="L17:L29" si="5">D17*J17</f>
        <v>0</v>
      </c>
    </row>
    <row r="18" spans="1:12" x14ac:dyDescent="0.25">
      <c r="B18" s="160"/>
      <c r="C18" s="219" t="s">
        <v>836</v>
      </c>
      <c r="D18" s="248"/>
      <c r="E18" s="162"/>
      <c r="F18" s="217"/>
      <c r="G18" s="169"/>
      <c r="H18" s="218"/>
      <c r="I18" s="185"/>
      <c r="J18" s="185"/>
      <c r="K18" s="170"/>
      <c r="L18" s="171"/>
    </row>
    <row r="19" spans="1:12" x14ac:dyDescent="0.25">
      <c r="A19" s="61"/>
      <c r="B19" s="214" t="s">
        <v>17</v>
      </c>
      <c r="C19" s="168" t="s">
        <v>837</v>
      </c>
      <c r="D19" s="249">
        <v>30</v>
      </c>
      <c r="E19" s="164" t="s">
        <v>324</v>
      </c>
      <c r="F19" s="217"/>
      <c r="G19" s="220"/>
      <c r="H19" s="186"/>
      <c r="I19" s="185">
        <v>0</v>
      </c>
      <c r="J19" s="185">
        <f t="shared" si="3"/>
        <v>0</v>
      </c>
      <c r="K19" s="170">
        <f t="shared" si="4"/>
        <v>0</v>
      </c>
      <c r="L19" s="171">
        <f t="shared" si="5"/>
        <v>0</v>
      </c>
    </row>
    <row r="20" spans="1:12" x14ac:dyDescent="0.25">
      <c r="A20" s="61"/>
      <c r="B20" s="214" t="s">
        <v>18</v>
      </c>
      <c r="C20" s="168" t="s">
        <v>838</v>
      </c>
      <c r="D20" s="249">
        <v>10</v>
      </c>
      <c r="E20" s="164" t="s">
        <v>324</v>
      </c>
      <c r="F20" s="217"/>
      <c r="G20" s="220"/>
      <c r="H20" s="186"/>
      <c r="I20" s="185">
        <v>0</v>
      </c>
      <c r="J20" s="185">
        <f t="shared" si="3"/>
        <v>0</v>
      </c>
      <c r="K20" s="170">
        <f t="shared" si="4"/>
        <v>0</v>
      </c>
      <c r="L20" s="171">
        <f t="shared" si="5"/>
        <v>0</v>
      </c>
    </row>
    <row r="21" spans="1:12" x14ac:dyDescent="0.25">
      <c r="B21" s="160"/>
      <c r="C21" s="219" t="s">
        <v>839</v>
      </c>
      <c r="D21" s="248"/>
      <c r="E21" s="162"/>
      <c r="F21" s="217"/>
      <c r="G21" s="169"/>
      <c r="H21" s="218"/>
      <c r="I21" s="185">
        <v>0</v>
      </c>
      <c r="J21" s="185">
        <f t="shared" si="3"/>
        <v>0</v>
      </c>
      <c r="K21" s="170">
        <f t="shared" si="4"/>
        <v>0</v>
      </c>
      <c r="L21" s="171">
        <f t="shared" si="5"/>
        <v>0</v>
      </c>
    </row>
    <row r="22" spans="1:12" x14ac:dyDescent="0.25">
      <c r="B22" s="160" t="s">
        <v>19</v>
      </c>
      <c r="C22" s="165" t="s">
        <v>840</v>
      </c>
      <c r="D22" s="248">
        <v>150</v>
      </c>
      <c r="E22" s="162" t="s">
        <v>324</v>
      </c>
      <c r="F22" s="217"/>
      <c r="G22" s="169"/>
      <c r="H22" s="221"/>
      <c r="I22" s="185"/>
      <c r="J22" s="185"/>
      <c r="K22" s="170"/>
      <c r="L22" s="171"/>
    </row>
    <row r="23" spans="1:12" x14ac:dyDescent="0.25">
      <c r="A23" s="61"/>
      <c r="B23" s="214" t="s">
        <v>20</v>
      </c>
      <c r="C23" s="168" t="s">
        <v>841</v>
      </c>
      <c r="D23" s="249">
        <v>200</v>
      </c>
      <c r="E23" s="164" t="s">
        <v>324</v>
      </c>
      <c r="F23" s="217"/>
      <c r="G23" s="220"/>
      <c r="H23" s="186"/>
      <c r="I23" s="185">
        <v>0</v>
      </c>
      <c r="J23" s="185">
        <f t="shared" si="3"/>
        <v>0</v>
      </c>
      <c r="K23" s="170">
        <f t="shared" si="4"/>
        <v>0</v>
      </c>
      <c r="L23" s="171">
        <f t="shared" si="5"/>
        <v>0</v>
      </c>
    </row>
    <row r="24" spans="1:12" x14ac:dyDescent="0.25">
      <c r="A24" s="61"/>
      <c r="B24" s="214" t="s">
        <v>21</v>
      </c>
      <c r="C24" s="168" t="s">
        <v>842</v>
      </c>
      <c r="D24" s="249">
        <v>200</v>
      </c>
      <c r="E24" s="164" t="s">
        <v>324</v>
      </c>
      <c r="F24" s="217"/>
      <c r="G24" s="220"/>
      <c r="H24" s="186"/>
      <c r="I24" s="185">
        <v>0</v>
      </c>
      <c r="J24" s="185">
        <f t="shared" si="3"/>
        <v>0</v>
      </c>
      <c r="K24" s="170">
        <f t="shared" si="4"/>
        <v>0</v>
      </c>
      <c r="L24" s="171">
        <f t="shared" si="5"/>
        <v>0</v>
      </c>
    </row>
    <row r="25" spans="1:12" x14ac:dyDescent="0.25">
      <c r="B25" s="160" t="s">
        <v>22</v>
      </c>
      <c r="C25" s="165" t="s">
        <v>843</v>
      </c>
      <c r="D25" s="248">
        <v>400</v>
      </c>
      <c r="E25" s="162" t="s">
        <v>26</v>
      </c>
      <c r="F25" s="217"/>
      <c r="G25" s="169"/>
      <c r="H25" s="186"/>
      <c r="I25" s="185">
        <v>0</v>
      </c>
      <c r="J25" s="185">
        <f t="shared" si="3"/>
        <v>0</v>
      </c>
      <c r="K25" s="170">
        <f t="shared" si="4"/>
        <v>0</v>
      </c>
      <c r="L25" s="171">
        <f t="shared" si="5"/>
        <v>0</v>
      </c>
    </row>
    <row r="26" spans="1:12" x14ac:dyDescent="0.25">
      <c r="B26" s="160" t="s">
        <v>23</v>
      </c>
      <c r="C26" s="165" t="s">
        <v>844</v>
      </c>
      <c r="D26" s="248">
        <v>300</v>
      </c>
      <c r="E26" s="162" t="s">
        <v>26</v>
      </c>
      <c r="F26" s="217"/>
      <c r="G26" s="169"/>
      <c r="H26" s="221"/>
      <c r="I26" s="185">
        <v>0</v>
      </c>
      <c r="J26" s="185">
        <f t="shared" si="3"/>
        <v>0</v>
      </c>
      <c r="K26" s="170">
        <f t="shared" si="4"/>
        <v>0</v>
      </c>
      <c r="L26" s="171">
        <f t="shared" si="5"/>
        <v>0</v>
      </c>
    </row>
    <row r="27" spans="1:12" x14ac:dyDescent="0.25">
      <c r="B27" s="160"/>
      <c r="C27" s="219" t="s">
        <v>845</v>
      </c>
      <c r="D27" s="248"/>
      <c r="E27" s="162"/>
      <c r="F27" s="217"/>
      <c r="G27" s="169"/>
      <c r="H27" s="221"/>
      <c r="I27" s="185"/>
      <c r="J27" s="185"/>
      <c r="K27" s="170"/>
      <c r="L27" s="171"/>
    </row>
    <row r="28" spans="1:12" x14ac:dyDescent="0.25">
      <c r="A28" s="61"/>
      <c r="B28" s="214" t="s">
        <v>24</v>
      </c>
      <c r="C28" s="168" t="s">
        <v>846</v>
      </c>
      <c r="D28" s="249">
        <v>50</v>
      </c>
      <c r="E28" s="164" t="s">
        <v>324</v>
      </c>
      <c r="F28" s="217"/>
      <c r="G28" s="220"/>
      <c r="H28" s="186"/>
      <c r="I28" s="185">
        <v>0</v>
      </c>
      <c r="J28" s="185">
        <f t="shared" si="3"/>
        <v>0</v>
      </c>
      <c r="K28" s="170">
        <f t="shared" si="4"/>
        <v>0</v>
      </c>
      <c r="L28" s="171">
        <f t="shared" si="5"/>
        <v>0</v>
      </c>
    </row>
    <row r="29" spans="1:12" ht="14.3" thickBot="1" x14ac:dyDescent="0.3">
      <c r="A29" s="61"/>
      <c r="B29" s="215" t="s">
        <v>38</v>
      </c>
      <c r="C29" s="222" t="s">
        <v>847</v>
      </c>
      <c r="D29" s="252">
        <v>50</v>
      </c>
      <c r="E29" s="187" t="s">
        <v>324</v>
      </c>
      <c r="F29" s="223"/>
      <c r="G29" s="224"/>
      <c r="H29" s="188"/>
      <c r="I29" s="185">
        <v>0</v>
      </c>
      <c r="J29" s="185">
        <f t="shared" si="3"/>
        <v>0</v>
      </c>
      <c r="K29" s="170">
        <f t="shared" si="4"/>
        <v>0</v>
      </c>
      <c r="L29" s="171">
        <f t="shared" si="5"/>
        <v>0</v>
      </c>
    </row>
    <row r="30" spans="1:12" s="2" customFormat="1" ht="16.5" customHeight="1" thickBot="1" x14ac:dyDescent="0.3">
      <c r="B30" s="180"/>
      <c r="C30" s="182" t="s">
        <v>129</v>
      </c>
      <c r="D30" s="183"/>
      <c r="E30" s="183"/>
      <c r="F30" s="183"/>
      <c r="G30" s="183"/>
      <c r="H30" s="183"/>
      <c r="I30" s="184"/>
      <c r="J30" s="184"/>
      <c r="K30" s="181">
        <f>SUM(K13:K29)</f>
        <v>0</v>
      </c>
      <c r="L30" s="181">
        <f>SUM(L13:L29)</f>
        <v>0</v>
      </c>
    </row>
    <row r="31" spans="1:12" s="16" customFormat="1" ht="15.65" x14ac:dyDescent="0.25">
      <c r="B31" s="89"/>
      <c r="C31" s="89"/>
      <c r="D31" s="71"/>
      <c r="E31" s="71"/>
      <c r="F31" s="71"/>
      <c r="G31" s="71"/>
      <c r="H31" s="71"/>
      <c r="I31" s="90"/>
      <c r="J31" s="90"/>
      <c r="K31" s="19"/>
      <c r="L31" s="19"/>
    </row>
    <row r="32" spans="1:12" s="9" customFormat="1" ht="15.65" x14ac:dyDescent="0.25">
      <c r="B32" s="318" t="s">
        <v>920</v>
      </c>
      <c r="I32" s="326"/>
      <c r="J32" s="326"/>
      <c r="K32" s="327"/>
      <c r="L32" s="327"/>
    </row>
    <row r="33" spans="2:12" s="9" customFormat="1" ht="15.65" x14ac:dyDescent="0.25">
      <c r="B33" s="319" t="s">
        <v>986</v>
      </c>
      <c r="F33" s="315"/>
      <c r="G33" s="320"/>
      <c r="J33" s="326"/>
      <c r="K33" s="327"/>
      <c r="L33" s="327"/>
    </row>
    <row r="34" spans="2:12" s="9" customFormat="1" ht="15.65" x14ac:dyDescent="0.25">
      <c r="B34" s="316" t="s">
        <v>987</v>
      </c>
      <c r="F34" s="315"/>
      <c r="I34" s="326"/>
      <c r="J34" s="326"/>
      <c r="K34" s="327"/>
      <c r="L34" s="327"/>
    </row>
    <row r="35" spans="2:12" s="9" customFormat="1" ht="15.65" x14ac:dyDescent="0.25">
      <c r="B35" s="316" t="s">
        <v>988</v>
      </c>
      <c r="F35" s="315"/>
      <c r="I35" s="320"/>
      <c r="J35" s="326"/>
      <c r="K35" s="327"/>
      <c r="L35" s="327"/>
    </row>
    <row r="36" spans="2:12" s="9" customFormat="1" ht="15.65" x14ac:dyDescent="0.25">
      <c r="B36" s="314" t="s">
        <v>1058</v>
      </c>
      <c r="C36" s="51"/>
      <c r="D36" s="51"/>
      <c r="E36" s="51"/>
      <c r="F36" s="321"/>
      <c r="G36" s="51"/>
      <c r="H36" s="51"/>
      <c r="I36" s="326"/>
      <c r="J36" s="326"/>
      <c r="K36" s="327"/>
      <c r="L36" s="327"/>
    </row>
    <row r="37" spans="2:12" s="9" customFormat="1" ht="15.65" x14ac:dyDescent="0.25">
      <c r="B37" s="314" t="s">
        <v>1057</v>
      </c>
      <c r="C37" s="51"/>
      <c r="D37" s="51"/>
      <c r="E37" s="51"/>
      <c r="F37" s="315"/>
      <c r="I37" s="326"/>
      <c r="J37" s="326"/>
      <c r="K37" s="327"/>
      <c r="L37" s="327"/>
    </row>
    <row r="38" spans="2:12" s="9" customFormat="1" ht="15.65" x14ac:dyDescent="0.25">
      <c r="B38" s="322"/>
      <c r="C38" s="323"/>
      <c r="D38" s="323"/>
      <c r="E38" s="323"/>
      <c r="F38" s="324"/>
      <c r="G38" s="323"/>
      <c r="H38" s="323"/>
      <c r="I38" s="329"/>
      <c r="J38" s="329"/>
      <c r="K38" s="327"/>
      <c r="L38" s="327"/>
    </row>
    <row r="39" spans="2:12" s="9" customFormat="1" ht="15.65" x14ac:dyDescent="0.25">
      <c r="B39" s="319" t="s">
        <v>1006</v>
      </c>
      <c r="D39" s="323"/>
      <c r="E39" s="323"/>
      <c r="F39" s="324"/>
      <c r="G39" s="323"/>
      <c r="H39" s="323"/>
      <c r="I39" s="326"/>
      <c r="J39" s="326"/>
      <c r="K39" s="327"/>
      <c r="L39" s="327"/>
    </row>
    <row r="40" spans="2:12" s="9" customFormat="1" ht="15.65" x14ac:dyDescent="0.25">
      <c r="B40" s="325" t="s">
        <v>990</v>
      </c>
      <c r="C40" s="325"/>
      <c r="D40" s="325"/>
      <c r="E40" s="325"/>
      <c r="F40" s="325"/>
      <c r="G40" s="325"/>
      <c r="I40" s="326"/>
      <c r="J40" s="326"/>
      <c r="K40" s="327"/>
      <c r="L40" s="327"/>
    </row>
    <row r="41" spans="2:12" s="9" customFormat="1" ht="15.65" x14ac:dyDescent="0.25">
      <c r="B41" s="325"/>
      <c r="C41" s="325"/>
      <c r="D41" s="325"/>
      <c r="E41" s="325"/>
      <c r="F41" s="325"/>
      <c r="G41" s="325"/>
      <c r="I41" s="326"/>
      <c r="J41" s="326"/>
      <c r="K41" s="327"/>
      <c r="L41" s="327"/>
    </row>
    <row r="42" spans="2:12" s="9" customFormat="1" ht="15.65" x14ac:dyDescent="0.25">
      <c r="B42" s="320" t="s">
        <v>132</v>
      </c>
      <c r="I42" s="326"/>
      <c r="J42" s="326"/>
      <c r="K42" s="327"/>
      <c r="L42" s="327"/>
    </row>
  </sheetData>
  <mergeCells count="10">
    <mergeCell ref="K9:K11"/>
    <mergeCell ref="L9:L11"/>
    <mergeCell ref="I10:I11"/>
    <mergeCell ref="B9:B11"/>
    <mergeCell ref="C9:C11"/>
    <mergeCell ref="D9:D11"/>
    <mergeCell ref="E9:E11"/>
    <mergeCell ref="G9:G10"/>
    <mergeCell ref="H9:H10"/>
    <mergeCell ref="F11:H11"/>
  </mergeCells>
  <pageMargins left="0.31496062992125984" right="0.31496062992125984" top="0.35433070866141736" bottom="0.35433070866141736" header="0.31496062992125984" footer="0.31496062992125984"/>
  <pageSetup paperSize="9" scale="7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96"/>
  <sheetViews>
    <sheetView workbookViewId="0">
      <selection activeCell="B42" sqref="B42"/>
    </sheetView>
  </sheetViews>
  <sheetFormatPr defaultColWidth="8.875" defaultRowHeight="13.6" x14ac:dyDescent="0.25"/>
  <cols>
    <col min="1" max="1" width="1.375" style="6" customWidth="1"/>
    <col min="2" max="2" width="5.75" style="6" customWidth="1"/>
    <col min="3" max="3" width="50.75" style="6" customWidth="1"/>
    <col min="4" max="6" width="7.75" style="6" customWidth="1"/>
    <col min="7" max="7" width="15.75" style="6" customWidth="1"/>
    <col min="8" max="8" width="30.75" style="109" customWidth="1"/>
    <col min="9" max="9" width="15.75" style="109" customWidth="1"/>
    <col min="10" max="13" width="15.75" style="6" customWidth="1"/>
    <col min="14" max="16384" width="8.875" style="6"/>
  </cols>
  <sheetData>
    <row r="1" spans="2:13" s="3" customFormat="1" ht="15.8" customHeight="1" x14ac:dyDescent="0.25">
      <c r="E1" s="77"/>
      <c r="F1" s="77"/>
      <c r="G1" s="77"/>
      <c r="M1" s="72"/>
    </row>
    <row r="2" spans="2:13" s="3" customFormat="1" ht="15.8" customHeight="1" x14ac:dyDescent="0.25">
      <c r="B2" s="51" t="s">
        <v>0</v>
      </c>
      <c r="E2" s="77"/>
      <c r="F2" s="77"/>
      <c r="G2" s="77"/>
    </row>
    <row r="3" spans="2:13" s="3" customFormat="1" ht="15.8" customHeight="1" x14ac:dyDescent="0.25">
      <c r="B3" s="51"/>
      <c r="E3" s="77"/>
      <c r="F3" s="77"/>
      <c r="G3" s="77"/>
    </row>
    <row r="4" spans="2:13" s="3" customFormat="1" ht="15.8" customHeight="1" x14ac:dyDescent="0.25">
      <c r="B4" s="51" t="s">
        <v>1</v>
      </c>
      <c r="E4" s="77"/>
      <c r="F4" s="77"/>
      <c r="G4" s="77"/>
    </row>
    <row r="5" spans="2:13" s="3" customFormat="1" ht="15.8" customHeight="1" x14ac:dyDescent="0.25">
      <c r="B5" s="51"/>
      <c r="E5" s="77"/>
      <c r="F5" s="77"/>
      <c r="G5" s="77"/>
      <c r="K5" s="4"/>
    </row>
    <row r="6" spans="2:13" s="3" customFormat="1" ht="15.8" customHeight="1" x14ac:dyDescent="0.25">
      <c r="B6" s="51"/>
      <c r="H6" s="77"/>
      <c r="I6" s="77"/>
    </row>
    <row r="7" spans="2:13" s="3" customFormat="1" ht="15.8" customHeight="1" x14ac:dyDescent="0.25">
      <c r="B7" s="206" t="s">
        <v>848</v>
      </c>
      <c r="C7" s="204"/>
      <c r="D7" s="204"/>
      <c r="E7" s="204"/>
      <c r="H7" s="77"/>
      <c r="I7" s="77"/>
    </row>
    <row r="8" spans="2:13" ht="15.8" customHeight="1" thickBot="1" x14ac:dyDescent="0.3"/>
    <row r="9" spans="2:13" s="391" customFormat="1" ht="12.9" customHeight="1" x14ac:dyDescent="0.25">
      <c r="B9" s="428" t="s">
        <v>3</v>
      </c>
      <c r="C9" s="428" t="s">
        <v>4</v>
      </c>
      <c r="D9" s="428" t="s">
        <v>612</v>
      </c>
      <c r="E9" s="428" t="s">
        <v>5</v>
      </c>
      <c r="F9" s="389" t="s">
        <v>142</v>
      </c>
      <c r="G9" s="389" t="s">
        <v>320</v>
      </c>
      <c r="H9" s="428" t="s">
        <v>134</v>
      </c>
      <c r="I9" s="428" t="s">
        <v>6</v>
      </c>
      <c r="J9" s="390" t="s">
        <v>7</v>
      </c>
      <c r="K9" s="390" t="s">
        <v>8</v>
      </c>
      <c r="L9" s="431" t="s">
        <v>9</v>
      </c>
      <c r="M9" s="431" t="s">
        <v>10</v>
      </c>
    </row>
    <row r="10" spans="2:13" s="391" customFormat="1" ht="31.6" customHeight="1" thickBot="1" x14ac:dyDescent="0.3">
      <c r="B10" s="429"/>
      <c r="C10" s="429"/>
      <c r="D10" s="429"/>
      <c r="E10" s="429"/>
      <c r="F10" s="392" t="s">
        <v>143</v>
      </c>
      <c r="G10" s="392" t="s">
        <v>321</v>
      </c>
      <c r="H10" s="429"/>
      <c r="I10" s="429"/>
      <c r="J10" s="432" t="s">
        <v>1051</v>
      </c>
      <c r="K10" s="393" t="s">
        <v>11</v>
      </c>
      <c r="L10" s="432"/>
      <c r="M10" s="432"/>
    </row>
    <row r="11" spans="2:13" s="391" customFormat="1" ht="14.95" customHeight="1" thickBot="1" x14ac:dyDescent="0.3">
      <c r="B11" s="430"/>
      <c r="C11" s="430"/>
      <c r="D11" s="430"/>
      <c r="E11" s="430"/>
      <c r="F11" s="411" t="s">
        <v>324</v>
      </c>
      <c r="G11" s="435" t="s">
        <v>12</v>
      </c>
      <c r="H11" s="436"/>
      <c r="I11" s="437"/>
      <c r="J11" s="434"/>
      <c r="K11" s="395"/>
      <c r="L11" s="433"/>
      <c r="M11" s="433"/>
    </row>
    <row r="12" spans="2:13" s="391" customFormat="1" ht="16.3" thickBot="1" x14ac:dyDescent="0.3">
      <c r="B12" s="396" t="s">
        <v>13</v>
      </c>
      <c r="C12" s="396" t="s">
        <v>14</v>
      </c>
      <c r="D12" s="397" t="s">
        <v>15</v>
      </c>
      <c r="E12" s="397" t="s">
        <v>16</v>
      </c>
      <c r="F12" s="397" t="s">
        <v>1053</v>
      </c>
      <c r="G12" s="398" t="s">
        <v>17</v>
      </c>
      <c r="H12" s="397" t="s">
        <v>18</v>
      </c>
      <c r="I12" s="397" t="s">
        <v>19</v>
      </c>
      <c r="J12" s="397" t="s">
        <v>21</v>
      </c>
      <c r="K12" s="397" t="s">
        <v>22</v>
      </c>
      <c r="L12" s="397" t="s">
        <v>23</v>
      </c>
      <c r="M12" s="397" t="s">
        <v>24</v>
      </c>
    </row>
    <row r="13" spans="2:13" x14ac:dyDescent="0.25">
      <c r="B13" s="28"/>
      <c r="C13" s="155" t="s">
        <v>849</v>
      </c>
      <c r="D13" s="225"/>
      <c r="E13" s="29"/>
      <c r="F13" s="29"/>
      <c r="G13" s="203"/>
      <c r="H13" s="276"/>
      <c r="I13" s="276"/>
      <c r="J13" s="189"/>
      <c r="K13" s="189"/>
      <c r="L13" s="190"/>
      <c r="M13" s="191"/>
    </row>
    <row r="14" spans="2:13" s="7" customFormat="1" ht="13.6" customHeight="1" x14ac:dyDescent="0.25">
      <c r="B14" s="160" t="s">
        <v>13</v>
      </c>
      <c r="C14" s="168" t="s">
        <v>850</v>
      </c>
      <c r="D14" s="249">
        <v>100</v>
      </c>
      <c r="E14" s="164" t="s">
        <v>324</v>
      </c>
      <c r="F14" s="360" t="s">
        <v>348</v>
      </c>
      <c r="G14" s="168"/>
      <c r="H14" s="362"/>
      <c r="I14" s="362"/>
      <c r="J14" s="185">
        <v>0</v>
      </c>
      <c r="K14" s="185">
        <f>ROUND((J14*1.095),2)</f>
        <v>0</v>
      </c>
      <c r="L14" s="170">
        <f>D14*J14</f>
        <v>0</v>
      </c>
      <c r="M14" s="171">
        <f>D14*K14</f>
        <v>0</v>
      </c>
    </row>
    <row r="15" spans="2:13" s="7" customFormat="1" ht="14.3" customHeight="1" x14ac:dyDescent="0.25">
      <c r="B15" s="160" t="s">
        <v>14</v>
      </c>
      <c r="C15" s="168" t="s">
        <v>1015</v>
      </c>
      <c r="D15" s="249">
        <v>1000</v>
      </c>
      <c r="E15" s="164" t="s">
        <v>324</v>
      </c>
      <c r="F15" s="360" t="s">
        <v>348</v>
      </c>
      <c r="G15" s="168"/>
      <c r="H15" s="362"/>
      <c r="I15" s="362"/>
      <c r="J15" s="185">
        <v>0</v>
      </c>
      <c r="K15" s="185">
        <f t="shared" ref="K15:K16" si="0">ROUND((J15*1.095),2)</f>
        <v>0</v>
      </c>
      <c r="L15" s="170">
        <f>D15*J15</f>
        <v>0</v>
      </c>
      <c r="M15" s="171">
        <f>D15*K15</f>
        <v>0</v>
      </c>
    </row>
    <row r="16" spans="2:13" x14ac:dyDescent="0.25">
      <c r="B16" s="160" t="s">
        <v>15</v>
      </c>
      <c r="C16" s="165" t="s">
        <v>851</v>
      </c>
      <c r="D16" s="248">
        <v>5000</v>
      </c>
      <c r="E16" s="162" t="s">
        <v>324</v>
      </c>
      <c r="F16" s="361" t="s">
        <v>348</v>
      </c>
      <c r="G16" s="165"/>
      <c r="H16" s="363"/>
      <c r="I16" s="363"/>
      <c r="J16" s="185">
        <v>0</v>
      </c>
      <c r="K16" s="185">
        <f t="shared" si="0"/>
        <v>0</v>
      </c>
      <c r="L16" s="170">
        <f t="shared" ref="L16:L79" si="1">D16*J16</f>
        <v>0</v>
      </c>
      <c r="M16" s="171">
        <f t="shared" ref="M16:M79" si="2">D16*K16</f>
        <v>0</v>
      </c>
    </row>
    <row r="17" spans="2:13" ht="16.5" customHeight="1" x14ac:dyDescent="0.25">
      <c r="B17" s="160" t="s">
        <v>16</v>
      </c>
      <c r="C17" s="165" t="s">
        <v>852</v>
      </c>
      <c r="D17" s="248">
        <v>650</v>
      </c>
      <c r="E17" s="162" t="s">
        <v>324</v>
      </c>
      <c r="F17" s="361" t="s">
        <v>348</v>
      </c>
      <c r="G17" s="165"/>
      <c r="H17" s="363"/>
      <c r="I17" s="363"/>
      <c r="J17" s="185">
        <v>0</v>
      </c>
      <c r="K17" s="185">
        <f t="shared" ref="K17:K80" si="3">ROUND((J17*1.095),2)</f>
        <v>0</v>
      </c>
      <c r="L17" s="170">
        <f t="shared" si="1"/>
        <v>0</v>
      </c>
      <c r="M17" s="171">
        <f t="shared" si="2"/>
        <v>0</v>
      </c>
    </row>
    <row r="18" spans="2:13" x14ac:dyDescent="0.25">
      <c r="B18" s="160" t="s">
        <v>17</v>
      </c>
      <c r="C18" s="165" t="s">
        <v>853</v>
      </c>
      <c r="D18" s="248">
        <v>550</v>
      </c>
      <c r="E18" s="162" t="s">
        <v>324</v>
      </c>
      <c r="F18" s="361" t="s">
        <v>348</v>
      </c>
      <c r="G18" s="165"/>
      <c r="H18" s="363"/>
      <c r="I18" s="363"/>
      <c r="J18" s="185">
        <v>0</v>
      </c>
      <c r="K18" s="185">
        <f t="shared" si="3"/>
        <v>0</v>
      </c>
      <c r="L18" s="170">
        <f t="shared" si="1"/>
        <v>0</v>
      </c>
      <c r="M18" s="171">
        <f t="shared" si="2"/>
        <v>0</v>
      </c>
    </row>
    <row r="19" spans="2:13" x14ac:dyDescent="0.25">
      <c r="B19" s="160" t="s">
        <v>18</v>
      </c>
      <c r="C19" s="165" t="s">
        <v>854</v>
      </c>
      <c r="D19" s="248">
        <v>1000</v>
      </c>
      <c r="E19" s="162" t="s">
        <v>26</v>
      </c>
      <c r="F19" s="361" t="s">
        <v>348</v>
      </c>
      <c r="G19" s="165"/>
      <c r="H19" s="363"/>
      <c r="I19" s="363"/>
      <c r="J19" s="185">
        <v>0</v>
      </c>
      <c r="K19" s="185">
        <f t="shared" si="3"/>
        <v>0</v>
      </c>
      <c r="L19" s="170">
        <f t="shared" si="1"/>
        <v>0</v>
      </c>
      <c r="M19" s="171">
        <f t="shared" si="2"/>
        <v>0</v>
      </c>
    </row>
    <row r="20" spans="2:13" x14ac:dyDescent="0.25">
      <c r="B20" s="160" t="s">
        <v>19</v>
      </c>
      <c r="C20" s="165" t="s">
        <v>856</v>
      </c>
      <c r="D20" s="248">
        <v>1500</v>
      </c>
      <c r="E20" s="162" t="s">
        <v>324</v>
      </c>
      <c r="F20" s="361" t="s">
        <v>348</v>
      </c>
      <c r="G20" s="165"/>
      <c r="H20" s="363"/>
      <c r="I20" s="363"/>
      <c r="J20" s="185">
        <v>0</v>
      </c>
      <c r="K20" s="185">
        <f t="shared" si="3"/>
        <v>0</v>
      </c>
      <c r="L20" s="170">
        <f t="shared" si="1"/>
        <v>0</v>
      </c>
      <c r="M20" s="171">
        <f t="shared" si="2"/>
        <v>0</v>
      </c>
    </row>
    <row r="21" spans="2:13" x14ac:dyDescent="0.25">
      <c r="B21" s="160" t="s">
        <v>20</v>
      </c>
      <c r="C21" s="165" t="s">
        <v>857</v>
      </c>
      <c r="D21" s="248">
        <v>100</v>
      </c>
      <c r="E21" s="162" t="s">
        <v>324</v>
      </c>
      <c r="F21" s="361" t="s">
        <v>348</v>
      </c>
      <c r="G21" s="165"/>
      <c r="H21" s="363"/>
      <c r="I21" s="363"/>
      <c r="J21" s="185">
        <v>0</v>
      </c>
      <c r="K21" s="185">
        <f t="shared" si="3"/>
        <v>0</v>
      </c>
      <c r="L21" s="170">
        <f t="shared" si="1"/>
        <v>0</v>
      </c>
      <c r="M21" s="171">
        <f t="shared" si="2"/>
        <v>0</v>
      </c>
    </row>
    <row r="22" spans="2:13" x14ac:dyDescent="0.25">
      <c r="B22" s="160" t="s">
        <v>21</v>
      </c>
      <c r="C22" s="165" t="s">
        <v>858</v>
      </c>
      <c r="D22" s="248">
        <v>50</v>
      </c>
      <c r="E22" s="162" t="s">
        <v>324</v>
      </c>
      <c r="F22" s="361" t="s">
        <v>348</v>
      </c>
      <c r="G22" s="165"/>
      <c r="H22" s="363"/>
      <c r="I22" s="363"/>
      <c r="J22" s="185">
        <v>0</v>
      </c>
      <c r="K22" s="185">
        <f t="shared" si="3"/>
        <v>0</v>
      </c>
      <c r="L22" s="170">
        <f t="shared" si="1"/>
        <v>0</v>
      </c>
      <c r="M22" s="171">
        <f t="shared" si="2"/>
        <v>0</v>
      </c>
    </row>
    <row r="23" spans="2:13" x14ac:dyDescent="0.25">
      <c r="B23" s="160" t="s">
        <v>22</v>
      </c>
      <c r="C23" s="165" t="s">
        <v>928</v>
      </c>
      <c r="D23" s="248">
        <v>150</v>
      </c>
      <c r="E23" s="162" t="s">
        <v>26</v>
      </c>
      <c r="F23" s="361" t="s">
        <v>859</v>
      </c>
      <c r="G23" s="165"/>
      <c r="H23" s="363"/>
      <c r="I23" s="363"/>
      <c r="J23" s="185">
        <v>0</v>
      </c>
      <c r="K23" s="185">
        <f t="shared" si="3"/>
        <v>0</v>
      </c>
      <c r="L23" s="170">
        <f t="shared" si="1"/>
        <v>0</v>
      </c>
      <c r="M23" s="171">
        <f t="shared" si="2"/>
        <v>0</v>
      </c>
    </row>
    <row r="24" spans="2:13" x14ac:dyDescent="0.25">
      <c r="B24" s="160" t="s">
        <v>23</v>
      </c>
      <c r="C24" s="165" t="s">
        <v>928</v>
      </c>
      <c r="D24" s="248">
        <v>100</v>
      </c>
      <c r="E24" s="162" t="s">
        <v>26</v>
      </c>
      <c r="F24" s="361" t="s">
        <v>859</v>
      </c>
      <c r="G24" s="165"/>
      <c r="H24" s="363"/>
      <c r="I24" s="363"/>
      <c r="J24" s="185">
        <v>0</v>
      </c>
      <c r="K24" s="185">
        <f t="shared" si="3"/>
        <v>0</v>
      </c>
      <c r="L24" s="170">
        <f t="shared" si="1"/>
        <v>0</v>
      </c>
      <c r="M24" s="171">
        <f t="shared" si="2"/>
        <v>0</v>
      </c>
    </row>
    <row r="25" spans="2:13" x14ac:dyDescent="0.25">
      <c r="B25" s="160" t="s">
        <v>24</v>
      </c>
      <c r="C25" s="165" t="s">
        <v>860</v>
      </c>
      <c r="D25" s="248">
        <v>100</v>
      </c>
      <c r="E25" s="162" t="s">
        <v>26</v>
      </c>
      <c r="F25" s="361" t="s">
        <v>859</v>
      </c>
      <c r="G25" s="165"/>
      <c r="H25" s="363"/>
      <c r="I25" s="363"/>
      <c r="J25" s="185">
        <v>0</v>
      </c>
      <c r="K25" s="185">
        <f t="shared" si="3"/>
        <v>0</v>
      </c>
      <c r="L25" s="170">
        <f t="shared" si="1"/>
        <v>0</v>
      </c>
      <c r="M25" s="171">
        <f t="shared" si="2"/>
        <v>0</v>
      </c>
    </row>
    <row r="26" spans="2:13" x14ac:dyDescent="0.25">
      <c r="B26" s="160" t="s">
        <v>38</v>
      </c>
      <c r="C26" s="165" t="s">
        <v>861</v>
      </c>
      <c r="D26" s="248">
        <v>500</v>
      </c>
      <c r="E26" s="162" t="s">
        <v>26</v>
      </c>
      <c r="F26" s="361" t="s">
        <v>855</v>
      </c>
      <c r="G26" s="165"/>
      <c r="H26" s="363"/>
      <c r="I26" s="363"/>
      <c r="J26" s="185">
        <v>0</v>
      </c>
      <c r="K26" s="185">
        <f t="shared" si="3"/>
        <v>0</v>
      </c>
      <c r="L26" s="170">
        <f t="shared" si="1"/>
        <v>0</v>
      </c>
      <c r="M26" s="171">
        <f t="shared" si="2"/>
        <v>0</v>
      </c>
    </row>
    <row r="27" spans="2:13" x14ac:dyDescent="0.25">
      <c r="B27" s="160" t="s">
        <v>40</v>
      </c>
      <c r="C27" s="165" t="s">
        <v>862</v>
      </c>
      <c r="D27" s="248">
        <v>800</v>
      </c>
      <c r="E27" s="162" t="s">
        <v>26</v>
      </c>
      <c r="F27" s="361" t="s">
        <v>859</v>
      </c>
      <c r="G27" s="165"/>
      <c r="H27" s="363"/>
      <c r="I27" s="363"/>
      <c r="J27" s="185">
        <v>0</v>
      </c>
      <c r="K27" s="185">
        <f t="shared" si="3"/>
        <v>0</v>
      </c>
      <c r="L27" s="170">
        <f t="shared" si="1"/>
        <v>0</v>
      </c>
      <c r="M27" s="171">
        <f t="shared" si="2"/>
        <v>0</v>
      </c>
    </row>
    <row r="28" spans="2:13" x14ac:dyDescent="0.25">
      <c r="B28" s="160" t="s">
        <v>42</v>
      </c>
      <c r="C28" s="165" t="s">
        <v>863</v>
      </c>
      <c r="D28" s="248">
        <v>2500</v>
      </c>
      <c r="E28" s="162" t="s">
        <v>26</v>
      </c>
      <c r="F28" s="361" t="s">
        <v>855</v>
      </c>
      <c r="G28" s="165"/>
      <c r="H28" s="363"/>
      <c r="I28" s="363"/>
      <c r="J28" s="185">
        <v>0</v>
      </c>
      <c r="K28" s="185">
        <f t="shared" si="3"/>
        <v>0</v>
      </c>
      <c r="L28" s="170">
        <f t="shared" si="1"/>
        <v>0</v>
      </c>
      <c r="M28" s="171">
        <f t="shared" si="2"/>
        <v>0</v>
      </c>
    </row>
    <row r="29" spans="2:13" x14ac:dyDescent="0.25">
      <c r="B29" s="160" t="s">
        <v>44</v>
      </c>
      <c r="C29" s="165" t="s">
        <v>864</v>
      </c>
      <c r="D29" s="248">
        <v>150</v>
      </c>
      <c r="E29" s="162" t="s">
        <v>26</v>
      </c>
      <c r="F29" s="361" t="s">
        <v>859</v>
      </c>
      <c r="G29" s="165"/>
      <c r="H29" s="363"/>
      <c r="I29" s="363"/>
      <c r="J29" s="185">
        <v>0</v>
      </c>
      <c r="K29" s="185">
        <f t="shared" si="3"/>
        <v>0</v>
      </c>
      <c r="L29" s="170">
        <f t="shared" si="1"/>
        <v>0</v>
      </c>
      <c r="M29" s="171">
        <f t="shared" si="2"/>
        <v>0</v>
      </c>
    </row>
    <row r="30" spans="2:13" x14ac:dyDescent="0.25">
      <c r="B30" s="160" t="s">
        <v>46</v>
      </c>
      <c r="C30" s="165" t="s">
        <v>865</v>
      </c>
      <c r="D30" s="248">
        <v>100</v>
      </c>
      <c r="E30" s="162" t="s">
        <v>26</v>
      </c>
      <c r="F30" s="361" t="s">
        <v>855</v>
      </c>
      <c r="G30" s="165"/>
      <c r="H30" s="363"/>
      <c r="I30" s="363"/>
      <c r="J30" s="185">
        <v>0</v>
      </c>
      <c r="K30" s="185">
        <f t="shared" si="3"/>
        <v>0</v>
      </c>
      <c r="L30" s="170">
        <f t="shared" si="1"/>
        <v>0</v>
      </c>
      <c r="M30" s="171">
        <f t="shared" si="2"/>
        <v>0</v>
      </c>
    </row>
    <row r="31" spans="2:13" x14ac:dyDescent="0.25">
      <c r="B31" s="160" t="s">
        <v>48</v>
      </c>
      <c r="C31" s="165" t="s">
        <v>866</v>
      </c>
      <c r="D31" s="248">
        <v>250</v>
      </c>
      <c r="E31" s="162" t="s">
        <v>26</v>
      </c>
      <c r="F31" s="361" t="s">
        <v>859</v>
      </c>
      <c r="G31" s="165"/>
      <c r="H31" s="363"/>
      <c r="I31" s="363"/>
      <c r="J31" s="185">
        <v>0</v>
      </c>
      <c r="K31" s="185">
        <f t="shared" si="3"/>
        <v>0</v>
      </c>
      <c r="L31" s="170">
        <f t="shared" si="1"/>
        <v>0</v>
      </c>
      <c r="M31" s="171">
        <f t="shared" si="2"/>
        <v>0</v>
      </c>
    </row>
    <row r="32" spans="2:13" x14ac:dyDescent="0.25">
      <c r="B32" s="160" t="s">
        <v>50</v>
      </c>
      <c r="C32" s="165" t="s">
        <v>867</v>
      </c>
      <c r="D32" s="248">
        <v>100</v>
      </c>
      <c r="E32" s="162" t="s">
        <v>26</v>
      </c>
      <c r="F32" s="361" t="s">
        <v>855</v>
      </c>
      <c r="G32" s="165"/>
      <c r="H32" s="363"/>
      <c r="I32" s="363"/>
      <c r="J32" s="185">
        <v>0</v>
      </c>
      <c r="K32" s="185">
        <f t="shared" si="3"/>
        <v>0</v>
      </c>
      <c r="L32" s="170">
        <f t="shared" si="1"/>
        <v>0</v>
      </c>
      <c r="M32" s="171">
        <f t="shared" si="2"/>
        <v>0</v>
      </c>
    </row>
    <row r="33" spans="2:13" x14ac:dyDescent="0.25">
      <c r="B33" s="160" t="s">
        <v>52</v>
      </c>
      <c r="C33" s="165" t="s">
        <v>868</v>
      </c>
      <c r="D33" s="248">
        <v>3500</v>
      </c>
      <c r="E33" s="162" t="s">
        <v>26</v>
      </c>
      <c r="F33" s="361" t="s">
        <v>859</v>
      </c>
      <c r="G33" s="165"/>
      <c r="H33" s="363"/>
      <c r="I33" s="363"/>
      <c r="J33" s="185">
        <v>0</v>
      </c>
      <c r="K33" s="185">
        <f t="shared" si="3"/>
        <v>0</v>
      </c>
      <c r="L33" s="170">
        <f t="shared" si="1"/>
        <v>0</v>
      </c>
      <c r="M33" s="171">
        <f t="shared" si="2"/>
        <v>0</v>
      </c>
    </row>
    <row r="34" spans="2:13" x14ac:dyDescent="0.25">
      <c r="B34" s="160" t="s">
        <v>54</v>
      </c>
      <c r="C34" s="165" t="s">
        <v>869</v>
      </c>
      <c r="D34" s="248">
        <v>900</v>
      </c>
      <c r="E34" s="162" t="s">
        <v>26</v>
      </c>
      <c r="F34" s="361" t="s">
        <v>855</v>
      </c>
      <c r="G34" s="165"/>
      <c r="H34" s="363"/>
      <c r="I34" s="363"/>
      <c r="J34" s="185">
        <v>0</v>
      </c>
      <c r="K34" s="185">
        <f t="shared" si="3"/>
        <v>0</v>
      </c>
      <c r="L34" s="170">
        <f t="shared" si="1"/>
        <v>0</v>
      </c>
      <c r="M34" s="171">
        <f t="shared" si="2"/>
        <v>0</v>
      </c>
    </row>
    <row r="35" spans="2:13" x14ac:dyDescent="0.25">
      <c r="B35" s="160" t="s">
        <v>56</v>
      </c>
      <c r="C35" s="165" t="s">
        <v>870</v>
      </c>
      <c r="D35" s="248">
        <v>750</v>
      </c>
      <c r="E35" s="162" t="s">
        <v>26</v>
      </c>
      <c r="F35" s="361" t="s">
        <v>859</v>
      </c>
      <c r="G35" s="165"/>
      <c r="H35" s="363"/>
      <c r="I35" s="363"/>
      <c r="J35" s="185">
        <v>0</v>
      </c>
      <c r="K35" s="185">
        <f t="shared" si="3"/>
        <v>0</v>
      </c>
      <c r="L35" s="170">
        <f t="shared" si="1"/>
        <v>0</v>
      </c>
      <c r="M35" s="171">
        <f t="shared" si="2"/>
        <v>0</v>
      </c>
    </row>
    <row r="36" spans="2:13" x14ac:dyDescent="0.25">
      <c r="B36" s="160" t="s">
        <v>58</v>
      </c>
      <c r="C36" s="165" t="s">
        <v>871</v>
      </c>
      <c r="D36" s="248">
        <v>300</v>
      </c>
      <c r="E36" s="162" t="s">
        <v>26</v>
      </c>
      <c r="F36" s="361" t="s">
        <v>855</v>
      </c>
      <c r="G36" s="165"/>
      <c r="H36" s="363"/>
      <c r="I36" s="363"/>
      <c r="J36" s="185">
        <v>0</v>
      </c>
      <c r="K36" s="185">
        <f t="shared" si="3"/>
        <v>0</v>
      </c>
      <c r="L36" s="170">
        <f t="shared" si="1"/>
        <v>0</v>
      </c>
      <c r="M36" s="171">
        <f t="shared" si="2"/>
        <v>0</v>
      </c>
    </row>
    <row r="37" spans="2:13" x14ac:dyDescent="0.25">
      <c r="B37" s="160" t="s">
        <v>60</v>
      </c>
      <c r="C37" s="165" t="s">
        <v>872</v>
      </c>
      <c r="D37" s="248">
        <v>2000</v>
      </c>
      <c r="E37" s="162" t="s">
        <v>26</v>
      </c>
      <c r="F37" s="361" t="s">
        <v>859</v>
      </c>
      <c r="G37" s="165"/>
      <c r="H37" s="363"/>
      <c r="I37" s="363"/>
      <c r="J37" s="185">
        <v>0</v>
      </c>
      <c r="K37" s="185">
        <f t="shared" si="3"/>
        <v>0</v>
      </c>
      <c r="L37" s="170">
        <f t="shared" si="1"/>
        <v>0</v>
      </c>
      <c r="M37" s="171">
        <f t="shared" si="2"/>
        <v>0</v>
      </c>
    </row>
    <row r="38" spans="2:13" x14ac:dyDescent="0.25">
      <c r="B38" s="160" t="s">
        <v>62</v>
      </c>
      <c r="C38" s="165" t="s">
        <v>873</v>
      </c>
      <c r="D38" s="248">
        <v>1500</v>
      </c>
      <c r="E38" s="162" t="s">
        <v>26</v>
      </c>
      <c r="F38" s="361" t="s">
        <v>855</v>
      </c>
      <c r="G38" s="165"/>
      <c r="H38" s="363"/>
      <c r="I38" s="363"/>
      <c r="J38" s="185">
        <v>0</v>
      </c>
      <c r="K38" s="185">
        <f t="shared" si="3"/>
        <v>0</v>
      </c>
      <c r="L38" s="170">
        <f t="shared" si="1"/>
        <v>0</v>
      </c>
      <c r="M38" s="171">
        <f t="shared" si="2"/>
        <v>0</v>
      </c>
    </row>
    <row r="39" spans="2:13" x14ac:dyDescent="0.25">
      <c r="B39" s="160"/>
      <c r="C39" s="219" t="s">
        <v>1036</v>
      </c>
      <c r="D39" s="248"/>
      <c r="E39" s="162"/>
      <c r="F39" s="361"/>
      <c r="G39" s="165"/>
      <c r="H39" s="363"/>
      <c r="I39" s="363"/>
      <c r="J39" s="185"/>
      <c r="K39" s="185"/>
      <c r="L39" s="170"/>
      <c r="M39" s="171"/>
    </row>
    <row r="40" spans="2:13" ht="12.75" customHeight="1" x14ac:dyDescent="0.25">
      <c r="B40" s="160" t="s">
        <v>64</v>
      </c>
      <c r="C40" s="165" t="s">
        <v>874</v>
      </c>
      <c r="D40" s="248">
        <v>400</v>
      </c>
      <c r="E40" s="162" t="s">
        <v>26</v>
      </c>
      <c r="F40" s="361">
        <v>0.06</v>
      </c>
      <c r="G40" s="165"/>
      <c r="H40" s="363"/>
      <c r="I40" s="363"/>
      <c r="J40" s="185">
        <v>0</v>
      </c>
      <c r="K40" s="185">
        <f t="shared" si="3"/>
        <v>0</v>
      </c>
      <c r="L40" s="170">
        <f t="shared" si="1"/>
        <v>0</v>
      </c>
      <c r="M40" s="171">
        <f t="shared" si="2"/>
        <v>0</v>
      </c>
    </row>
    <row r="41" spans="2:13" x14ac:dyDescent="0.25">
      <c r="B41" s="160" t="s">
        <v>66</v>
      </c>
      <c r="C41" s="165" t="s">
        <v>875</v>
      </c>
      <c r="D41" s="248">
        <v>100</v>
      </c>
      <c r="E41" s="162" t="s">
        <v>26</v>
      </c>
      <c r="F41" s="361" t="s">
        <v>895</v>
      </c>
      <c r="G41" s="165"/>
      <c r="H41" s="363"/>
      <c r="I41" s="363"/>
      <c r="J41" s="185">
        <v>0</v>
      </c>
      <c r="K41" s="185">
        <f t="shared" si="3"/>
        <v>0</v>
      </c>
      <c r="L41" s="170">
        <f t="shared" si="1"/>
        <v>0</v>
      </c>
      <c r="M41" s="171">
        <f t="shared" si="2"/>
        <v>0</v>
      </c>
    </row>
    <row r="42" spans="2:13" x14ac:dyDescent="0.25">
      <c r="B42" s="160" t="s">
        <v>68</v>
      </c>
      <c r="C42" s="165" t="s">
        <v>876</v>
      </c>
      <c r="D42" s="248">
        <v>250</v>
      </c>
      <c r="E42" s="162" t="s">
        <v>26</v>
      </c>
      <c r="F42" s="361">
        <v>0.06</v>
      </c>
      <c r="G42" s="165"/>
      <c r="H42" s="363"/>
      <c r="I42" s="363"/>
      <c r="J42" s="185">
        <v>0</v>
      </c>
      <c r="K42" s="185">
        <f t="shared" si="3"/>
        <v>0</v>
      </c>
      <c r="L42" s="170">
        <f t="shared" si="1"/>
        <v>0</v>
      </c>
      <c r="M42" s="171">
        <f t="shared" si="2"/>
        <v>0</v>
      </c>
    </row>
    <row r="43" spans="2:13" x14ac:dyDescent="0.25">
      <c r="B43" s="160" t="s">
        <v>70</v>
      </c>
      <c r="C43" s="165" t="s">
        <v>877</v>
      </c>
      <c r="D43" s="248">
        <v>100</v>
      </c>
      <c r="E43" s="162" t="s">
        <v>26</v>
      </c>
      <c r="F43" s="361" t="s">
        <v>895</v>
      </c>
      <c r="G43" s="165"/>
      <c r="H43" s="363"/>
      <c r="I43" s="363"/>
      <c r="J43" s="185">
        <v>0</v>
      </c>
      <c r="K43" s="185">
        <f t="shared" si="3"/>
        <v>0</v>
      </c>
      <c r="L43" s="170">
        <f t="shared" si="1"/>
        <v>0</v>
      </c>
      <c r="M43" s="171">
        <f t="shared" si="2"/>
        <v>0</v>
      </c>
    </row>
    <row r="44" spans="2:13" x14ac:dyDescent="0.25">
      <c r="B44" s="160" t="s">
        <v>72</v>
      </c>
      <c r="C44" s="165" t="s">
        <v>878</v>
      </c>
      <c r="D44" s="248">
        <v>90</v>
      </c>
      <c r="E44" s="162" t="s">
        <v>26</v>
      </c>
      <c r="F44" s="361" t="s">
        <v>879</v>
      </c>
      <c r="G44" s="165"/>
      <c r="H44" s="363"/>
      <c r="I44" s="363"/>
      <c r="J44" s="185">
        <v>0</v>
      </c>
      <c r="K44" s="185">
        <f t="shared" si="3"/>
        <v>0</v>
      </c>
      <c r="L44" s="170">
        <f t="shared" si="1"/>
        <v>0</v>
      </c>
      <c r="M44" s="171">
        <f t="shared" si="2"/>
        <v>0</v>
      </c>
    </row>
    <row r="45" spans="2:13" x14ac:dyDescent="0.25">
      <c r="B45" s="160" t="s">
        <v>74</v>
      </c>
      <c r="C45" s="165" t="s">
        <v>880</v>
      </c>
      <c r="D45" s="248">
        <v>90</v>
      </c>
      <c r="E45" s="162" t="s">
        <v>26</v>
      </c>
      <c r="F45" s="361" t="s">
        <v>895</v>
      </c>
      <c r="G45" s="165"/>
      <c r="H45" s="363"/>
      <c r="I45" s="363"/>
      <c r="J45" s="185">
        <v>0</v>
      </c>
      <c r="K45" s="185">
        <f t="shared" si="3"/>
        <v>0</v>
      </c>
      <c r="L45" s="170">
        <f t="shared" si="1"/>
        <v>0</v>
      </c>
      <c r="M45" s="171">
        <f t="shared" si="2"/>
        <v>0</v>
      </c>
    </row>
    <row r="46" spans="2:13" x14ac:dyDescent="0.25">
      <c r="B46" s="160" t="s">
        <v>76</v>
      </c>
      <c r="C46" s="165" t="s">
        <v>881</v>
      </c>
      <c r="D46" s="248">
        <v>50</v>
      </c>
      <c r="E46" s="162" t="s">
        <v>26</v>
      </c>
      <c r="F46" s="361">
        <v>0.06</v>
      </c>
      <c r="G46" s="165"/>
      <c r="H46" s="363"/>
      <c r="I46" s="363"/>
      <c r="J46" s="185">
        <v>0</v>
      </c>
      <c r="K46" s="185">
        <f t="shared" si="3"/>
        <v>0</v>
      </c>
      <c r="L46" s="170">
        <f t="shared" si="1"/>
        <v>0</v>
      </c>
      <c r="M46" s="171">
        <f t="shared" si="2"/>
        <v>0</v>
      </c>
    </row>
    <row r="47" spans="2:13" x14ac:dyDescent="0.25">
      <c r="B47" s="160" t="s">
        <v>78</v>
      </c>
      <c r="C47" s="165" t="s">
        <v>882</v>
      </c>
      <c r="D47" s="248">
        <v>50</v>
      </c>
      <c r="E47" s="162" t="s">
        <v>26</v>
      </c>
      <c r="F47" s="361" t="s">
        <v>895</v>
      </c>
      <c r="G47" s="165"/>
      <c r="H47" s="363"/>
      <c r="I47" s="363"/>
      <c r="J47" s="185">
        <v>0</v>
      </c>
      <c r="K47" s="185">
        <f t="shared" si="3"/>
        <v>0</v>
      </c>
      <c r="L47" s="170">
        <f t="shared" si="1"/>
        <v>0</v>
      </c>
      <c r="M47" s="171">
        <f t="shared" si="2"/>
        <v>0</v>
      </c>
    </row>
    <row r="48" spans="2:13" x14ac:dyDescent="0.25">
      <c r="B48" s="160" t="s">
        <v>80</v>
      </c>
      <c r="C48" s="165" t="s">
        <v>883</v>
      </c>
      <c r="D48" s="248">
        <v>50</v>
      </c>
      <c r="E48" s="162" t="s">
        <v>26</v>
      </c>
      <c r="F48" s="361">
        <v>0.06</v>
      </c>
      <c r="G48" s="165"/>
      <c r="H48" s="363"/>
      <c r="I48" s="363"/>
      <c r="J48" s="185">
        <v>0</v>
      </c>
      <c r="K48" s="185">
        <f t="shared" si="3"/>
        <v>0</v>
      </c>
      <c r="L48" s="170">
        <f t="shared" si="1"/>
        <v>0</v>
      </c>
      <c r="M48" s="171">
        <f t="shared" si="2"/>
        <v>0</v>
      </c>
    </row>
    <row r="49" spans="2:13" x14ac:dyDescent="0.25">
      <c r="B49" s="160" t="s">
        <v>82</v>
      </c>
      <c r="C49" s="165" t="s">
        <v>884</v>
      </c>
      <c r="D49" s="248">
        <v>50</v>
      </c>
      <c r="E49" s="162" t="s">
        <v>26</v>
      </c>
      <c r="F49" s="361" t="s">
        <v>895</v>
      </c>
      <c r="G49" s="165"/>
      <c r="H49" s="363"/>
      <c r="I49" s="363"/>
      <c r="J49" s="185">
        <v>0</v>
      </c>
      <c r="K49" s="185">
        <f t="shared" si="3"/>
        <v>0</v>
      </c>
      <c r="L49" s="170">
        <f t="shared" si="1"/>
        <v>0</v>
      </c>
      <c r="M49" s="171">
        <f t="shared" si="2"/>
        <v>0</v>
      </c>
    </row>
    <row r="50" spans="2:13" s="7" customFormat="1" x14ac:dyDescent="0.25">
      <c r="B50" s="160" t="s">
        <v>84</v>
      </c>
      <c r="C50" s="165" t="s">
        <v>885</v>
      </c>
      <c r="D50" s="249">
        <v>200</v>
      </c>
      <c r="E50" s="164" t="s">
        <v>26</v>
      </c>
      <c r="F50" s="360" t="s">
        <v>879</v>
      </c>
      <c r="G50" s="168"/>
      <c r="H50" s="362"/>
      <c r="I50" s="362"/>
      <c r="J50" s="185">
        <v>0</v>
      </c>
      <c r="K50" s="185">
        <f t="shared" si="3"/>
        <v>0</v>
      </c>
      <c r="L50" s="170">
        <f t="shared" si="1"/>
        <v>0</v>
      </c>
      <c r="M50" s="171">
        <f t="shared" si="2"/>
        <v>0</v>
      </c>
    </row>
    <row r="51" spans="2:13" s="7" customFormat="1" x14ac:dyDescent="0.25">
      <c r="B51" s="160" t="s">
        <v>86</v>
      </c>
      <c r="C51" s="165" t="s">
        <v>886</v>
      </c>
      <c r="D51" s="249">
        <v>100</v>
      </c>
      <c r="E51" s="164" t="s">
        <v>26</v>
      </c>
      <c r="F51" s="360" t="s">
        <v>895</v>
      </c>
      <c r="G51" s="168"/>
      <c r="H51" s="362"/>
      <c r="I51" s="362"/>
      <c r="J51" s="185">
        <v>0</v>
      </c>
      <c r="K51" s="185">
        <f t="shared" si="3"/>
        <v>0</v>
      </c>
      <c r="L51" s="170">
        <f t="shared" si="1"/>
        <v>0</v>
      </c>
      <c r="M51" s="171">
        <f t="shared" si="2"/>
        <v>0</v>
      </c>
    </row>
    <row r="52" spans="2:13" s="7" customFormat="1" x14ac:dyDescent="0.25">
      <c r="B52" s="160" t="s">
        <v>88</v>
      </c>
      <c r="C52" s="165" t="s">
        <v>887</v>
      </c>
      <c r="D52" s="249">
        <v>300</v>
      </c>
      <c r="E52" s="164" t="s">
        <v>26</v>
      </c>
      <c r="F52" s="360" t="s">
        <v>910</v>
      </c>
      <c r="G52" s="168"/>
      <c r="H52" s="362"/>
      <c r="I52" s="362"/>
      <c r="J52" s="185">
        <v>0</v>
      </c>
      <c r="K52" s="185">
        <f t="shared" si="3"/>
        <v>0</v>
      </c>
      <c r="L52" s="170">
        <f t="shared" si="1"/>
        <v>0</v>
      </c>
      <c r="M52" s="171">
        <f t="shared" si="2"/>
        <v>0</v>
      </c>
    </row>
    <row r="53" spans="2:13" s="7" customFormat="1" x14ac:dyDescent="0.25">
      <c r="B53" s="160" t="s">
        <v>90</v>
      </c>
      <c r="C53" s="165" t="s">
        <v>888</v>
      </c>
      <c r="D53" s="248">
        <v>80</v>
      </c>
      <c r="E53" s="162" t="s">
        <v>26</v>
      </c>
      <c r="F53" s="361">
        <v>0.08</v>
      </c>
      <c r="G53" s="165"/>
      <c r="H53" s="362"/>
      <c r="I53" s="362"/>
      <c r="J53" s="185">
        <v>0</v>
      </c>
      <c r="K53" s="185">
        <f t="shared" si="3"/>
        <v>0</v>
      </c>
      <c r="L53" s="170">
        <f t="shared" si="1"/>
        <v>0</v>
      </c>
      <c r="M53" s="171">
        <f t="shared" si="2"/>
        <v>0</v>
      </c>
    </row>
    <row r="54" spans="2:13" x14ac:dyDescent="0.25">
      <c r="B54" s="160" t="s">
        <v>92</v>
      </c>
      <c r="C54" s="165" t="s">
        <v>889</v>
      </c>
      <c r="D54" s="248">
        <v>50</v>
      </c>
      <c r="E54" s="162" t="s">
        <v>26</v>
      </c>
      <c r="F54" s="361" t="s">
        <v>929</v>
      </c>
      <c r="G54" s="165"/>
      <c r="H54" s="363"/>
      <c r="I54" s="363"/>
      <c r="J54" s="185">
        <v>0</v>
      </c>
      <c r="K54" s="185">
        <f t="shared" si="3"/>
        <v>0</v>
      </c>
      <c r="L54" s="170">
        <f t="shared" si="1"/>
        <v>0</v>
      </c>
      <c r="M54" s="171">
        <f t="shared" si="2"/>
        <v>0</v>
      </c>
    </row>
    <row r="55" spans="2:13" x14ac:dyDescent="0.25">
      <c r="B55" s="160" t="s">
        <v>94</v>
      </c>
      <c r="C55" s="165" t="s">
        <v>890</v>
      </c>
      <c r="D55" s="248">
        <v>100</v>
      </c>
      <c r="E55" s="162" t="s">
        <v>26</v>
      </c>
      <c r="F55" s="361" t="s">
        <v>895</v>
      </c>
      <c r="G55" s="165"/>
      <c r="H55" s="363"/>
      <c r="I55" s="363"/>
      <c r="J55" s="185">
        <v>0</v>
      </c>
      <c r="K55" s="185">
        <f t="shared" si="3"/>
        <v>0</v>
      </c>
      <c r="L55" s="170">
        <f t="shared" si="1"/>
        <v>0</v>
      </c>
      <c r="M55" s="171">
        <f t="shared" si="2"/>
        <v>0</v>
      </c>
    </row>
    <row r="56" spans="2:13" x14ac:dyDescent="0.25">
      <c r="B56" s="160" t="s">
        <v>96</v>
      </c>
      <c r="C56" s="165" t="s">
        <v>891</v>
      </c>
      <c r="D56" s="248">
        <v>100</v>
      </c>
      <c r="E56" s="162" t="s">
        <v>26</v>
      </c>
      <c r="F56" s="361" t="s">
        <v>879</v>
      </c>
      <c r="G56" s="165"/>
      <c r="H56" s="363"/>
      <c r="I56" s="363"/>
      <c r="J56" s="185">
        <v>0</v>
      </c>
      <c r="K56" s="185">
        <f t="shared" si="3"/>
        <v>0</v>
      </c>
      <c r="L56" s="170">
        <f t="shared" si="1"/>
        <v>0</v>
      </c>
      <c r="M56" s="171">
        <f t="shared" si="2"/>
        <v>0</v>
      </c>
    </row>
    <row r="57" spans="2:13" x14ac:dyDescent="0.25">
      <c r="B57" s="160"/>
      <c r="C57" s="219" t="s">
        <v>892</v>
      </c>
      <c r="D57" s="248"/>
      <c r="E57" s="162"/>
      <c r="F57" s="361"/>
      <c r="G57" s="165"/>
      <c r="H57" s="363"/>
      <c r="I57" s="363"/>
      <c r="J57" s="185"/>
      <c r="K57" s="185"/>
      <c r="L57" s="170"/>
      <c r="M57" s="171"/>
    </row>
    <row r="58" spans="2:13" x14ac:dyDescent="0.25">
      <c r="B58" s="160" t="s">
        <v>98</v>
      </c>
      <c r="C58" s="165" t="s">
        <v>893</v>
      </c>
      <c r="D58" s="248">
        <v>1000</v>
      </c>
      <c r="E58" s="162" t="s">
        <v>26</v>
      </c>
      <c r="F58" s="361" t="s">
        <v>879</v>
      </c>
      <c r="G58" s="165"/>
      <c r="H58" s="363"/>
      <c r="I58" s="363"/>
      <c r="J58" s="185">
        <v>0</v>
      </c>
      <c r="K58" s="185">
        <f t="shared" si="3"/>
        <v>0</v>
      </c>
      <c r="L58" s="170">
        <f t="shared" si="1"/>
        <v>0</v>
      </c>
      <c r="M58" s="171">
        <f t="shared" si="2"/>
        <v>0</v>
      </c>
    </row>
    <row r="59" spans="2:13" x14ac:dyDescent="0.25">
      <c r="B59" s="160" t="s">
        <v>100</v>
      </c>
      <c r="C59" s="165" t="s">
        <v>894</v>
      </c>
      <c r="D59" s="248">
        <v>500</v>
      </c>
      <c r="E59" s="162" t="s">
        <v>26</v>
      </c>
      <c r="F59" s="361" t="s">
        <v>895</v>
      </c>
      <c r="G59" s="165"/>
      <c r="H59" s="363"/>
      <c r="I59" s="363"/>
      <c r="J59" s="185">
        <v>0</v>
      </c>
      <c r="K59" s="185">
        <f t="shared" si="3"/>
        <v>0</v>
      </c>
      <c r="L59" s="170">
        <f t="shared" si="1"/>
        <v>0</v>
      </c>
      <c r="M59" s="171">
        <f t="shared" si="2"/>
        <v>0</v>
      </c>
    </row>
    <row r="60" spans="2:13" x14ac:dyDescent="0.25">
      <c r="B60" s="160" t="s">
        <v>102</v>
      </c>
      <c r="C60" s="165" t="s">
        <v>930</v>
      </c>
      <c r="D60" s="248">
        <v>1000</v>
      </c>
      <c r="E60" s="162" t="s">
        <v>26</v>
      </c>
      <c r="F60" s="361" t="s">
        <v>929</v>
      </c>
      <c r="G60" s="165"/>
      <c r="H60" s="363"/>
      <c r="I60" s="363"/>
      <c r="J60" s="185">
        <v>0</v>
      </c>
      <c r="K60" s="185">
        <f t="shared" si="3"/>
        <v>0</v>
      </c>
      <c r="L60" s="170">
        <f t="shared" si="1"/>
        <v>0</v>
      </c>
      <c r="M60" s="171">
        <f t="shared" si="2"/>
        <v>0</v>
      </c>
    </row>
    <row r="61" spans="2:13" x14ac:dyDescent="0.25">
      <c r="B61" s="160" t="s">
        <v>104</v>
      </c>
      <c r="C61" s="165" t="s">
        <v>933</v>
      </c>
      <c r="D61" s="248">
        <v>180</v>
      </c>
      <c r="E61" s="162" t="s">
        <v>26</v>
      </c>
      <c r="F61" s="361" t="s">
        <v>929</v>
      </c>
      <c r="G61" s="165"/>
      <c r="H61" s="363"/>
      <c r="I61" s="363"/>
      <c r="J61" s="185">
        <v>0</v>
      </c>
      <c r="K61" s="185">
        <f t="shared" si="3"/>
        <v>0</v>
      </c>
      <c r="L61" s="170">
        <f t="shared" si="1"/>
        <v>0</v>
      </c>
      <c r="M61" s="171">
        <f t="shared" si="2"/>
        <v>0</v>
      </c>
    </row>
    <row r="62" spans="2:13" x14ac:dyDescent="0.25">
      <c r="B62" s="160" t="s">
        <v>106</v>
      </c>
      <c r="C62" s="165" t="s">
        <v>896</v>
      </c>
      <c r="D62" s="248">
        <v>400</v>
      </c>
      <c r="E62" s="162" t="s">
        <v>26</v>
      </c>
      <c r="F62" s="361" t="s">
        <v>879</v>
      </c>
      <c r="G62" s="165"/>
      <c r="H62" s="363"/>
      <c r="I62" s="363"/>
      <c r="J62" s="185">
        <v>0</v>
      </c>
      <c r="K62" s="185">
        <f t="shared" si="3"/>
        <v>0</v>
      </c>
      <c r="L62" s="170">
        <f t="shared" si="1"/>
        <v>0</v>
      </c>
      <c r="M62" s="171">
        <f t="shared" si="2"/>
        <v>0</v>
      </c>
    </row>
    <row r="63" spans="2:13" x14ac:dyDescent="0.25">
      <c r="B63" s="160" t="s">
        <v>108</v>
      </c>
      <c r="C63" s="165" t="s">
        <v>897</v>
      </c>
      <c r="D63" s="248">
        <v>200</v>
      </c>
      <c r="E63" s="162" t="s">
        <v>26</v>
      </c>
      <c r="F63" s="361" t="s">
        <v>895</v>
      </c>
      <c r="G63" s="165"/>
      <c r="H63" s="363"/>
      <c r="I63" s="363"/>
      <c r="J63" s="185">
        <v>0</v>
      </c>
      <c r="K63" s="185">
        <f t="shared" si="3"/>
        <v>0</v>
      </c>
      <c r="L63" s="170">
        <f t="shared" si="1"/>
        <v>0</v>
      </c>
      <c r="M63" s="171">
        <f t="shared" si="2"/>
        <v>0</v>
      </c>
    </row>
    <row r="64" spans="2:13" x14ac:dyDescent="0.25">
      <c r="B64" s="160" t="s">
        <v>110</v>
      </c>
      <c r="C64" s="165" t="s">
        <v>898</v>
      </c>
      <c r="D64" s="248">
        <v>20</v>
      </c>
      <c r="E64" s="162" t="s">
        <v>26</v>
      </c>
      <c r="F64" s="361">
        <v>0.06</v>
      </c>
      <c r="G64" s="165"/>
      <c r="H64" s="363"/>
      <c r="I64" s="363"/>
      <c r="J64" s="185">
        <v>0</v>
      </c>
      <c r="K64" s="185">
        <f t="shared" si="3"/>
        <v>0</v>
      </c>
      <c r="L64" s="170">
        <f t="shared" si="1"/>
        <v>0</v>
      </c>
      <c r="M64" s="171">
        <f t="shared" si="2"/>
        <v>0</v>
      </c>
    </row>
    <row r="65" spans="2:13" x14ac:dyDescent="0.25">
      <c r="B65" s="160" t="s">
        <v>112</v>
      </c>
      <c r="C65" s="165" t="s">
        <v>931</v>
      </c>
      <c r="D65" s="248">
        <v>20</v>
      </c>
      <c r="E65" s="162" t="s">
        <v>26</v>
      </c>
      <c r="F65" s="361" t="s">
        <v>895</v>
      </c>
      <c r="G65" s="165"/>
      <c r="H65" s="363"/>
      <c r="I65" s="363"/>
      <c r="J65" s="185">
        <v>0</v>
      </c>
      <c r="K65" s="185">
        <f t="shared" si="3"/>
        <v>0</v>
      </c>
      <c r="L65" s="170">
        <f t="shared" si="1"/>
        <v>0</v>
      </c>
      <c r="M65" s="171">
        <f t="shared" si="2"/>
        <v>0</v>
      </c>
    </row>
    <row r="66" spans="2:13" ht="27.2" x14ac:dyDescent="0.25">
      <c r="B66" s="160" t="s">
        <v>114</v>
      </c>
      <c r="C66" s="165" t="s">
        <v>899</v>
      </c>
      <c r="D66" s="248">
        <v>300</v>
      </c>
      <c r="E66" s="162" t="s">
        <v>26</v>
      </c>
      <c r="F66" s="361" t="s">
        <v>879</v>
      </c>
      <c r="G66" s="165"/>
      <c r="H66" s="363"/>
      <c r="I66" s="363"/>
      <c r="J66" s="185">
        <v>0</v>
      </c>
      <c r="K66" s="185">
        <f t="shared" si="3"/>
        <v>0</v>
      </c>
      <c r="L66" s="170">
        <f t="shared" si="1"/>
        <v>0</v>
      </c>
      <c r="M66" s="171">
        <f t="shared" si="2"/>
        <v>0</v>
      </c>
    </row>
    <row r="67" spans="2:13" ht="27.2" x14ac:dyDescent="0.25">
      <c r="B67" s="160" t="s">
        <v>116</v>
      </c>
      <c r="C67" s="165" t="s">
        <v>900</v>
      </c>
      <c r="D67" s="248">
        <v>100</v>
      </c>
      <c r="E67" s="162" t="s">
        <v>26</v>
      </c>
      <c r="F67" s="361">
        <v>0.08</v>
      </c>
      <c r="G67" s="165"/>
      <c r="H67" s="363"/>
      <c r="I67" s="363"/>
      <c r="J67" s="185">
        <v>0</v>
      </c>
      <c r="K67" s="185">
        <f t="shared" si="3"/>
        <v>0</v>
      </c>
      <c r="L67" s="170">
        <f t="shared" si="1"/>
        <v>0</v>
      </c>
      <c r="M67" s="171">
        <f t="shared" si="2"/>
        <v>0</v>
      </c>
    </row>
    <row r="68" spans="2:13" x14ac:dyDescent="0.25">
      <c r="B68" s="160" t="s">
        <v>118</v>
      </c>
      <c r="C68" s="221" t="s">
        <v>932</v>
      </c>
      <c r="D68" s="248">
        <v>240</v>
      </c>
      <c r="E68" s="162" t="s">
        <v>26</v>
      </c>
      <c r="F68" s="361" t="s">
        <v>929</v>
      </c>
      <c r="G68" s="165"/>
      <c r="H68" s="363"/>
      <c r="I68" s="363"/>
      <c r="J68" s="185">
        <v>0</v>
      </c>
      <c r="K68" s="185">
        <f t="shared" si="3"/>
        <v>0</v>
      </c>
      <c r="L68" s="170">
        <f t="shared" si="1"/>
        <v>0</v>
      </c>
      <c r="M68" s="171">
        <f t="shared" si="2"/>
        <v>0</v>
      </c>
    </row>
    <row r="69" spans="2:13" x14ac:dyDescent="0.25">
      <c r="B69" s="160"/>
      <c r="C69" s="219" t="s">
        <v>901</v>
      </c>
      <c r="D69" s="248"/>
      <c r="E69" s="162"/>
      <c r="F69" s="361"/>
      <c r="G69" s="165"/>
      <c r="H69" s="363"/>
      <c r="I69" s="363"/>
      <c r="J69" s="185"/>
      <c r="K69" s="185"/>
      <c r="L69" s="170"/>
      <c r="M69" s="171"/>
    </row>
    <row r="70" spans="2:13" x14ac:dyDescent="0.25">
      <c r="B70" s="160" t="s">
        <v>120</v>
      </c>
      <c r="C70" s="221" t="s">
        <v>902</v>
      </c>
      <c r="D70" s="248" t="s">
        <v>903</v>
      </c>
      <c r="E70" s="162" t="s">
        <v>324</v>
      </c>
      <c r="F70" s="361" t="s">
        <v>348</v>
      </c>
      <c r="G70" s="165"/>
      <c r="H70" s="364"/>
      <c r="I70" s="364"/>
      <c r="J70" s="185">
        <v>0</v>
      </c>
      <c r="K70" s="185">
        <f t="shared" si="3"/>
        <v>0</v>
      </c>
      <c r="L70" s="170">
        <f t="shared" si="1"/>
        <v>0</v>
      </c>
      <c r="M70" s="171">
        <f t="shared" si="2"/>
        <v>0</v>
      </c>
    </row>
    <row r="71" spans="2:13" x14ac:dyDescent="0.25">
      <c r="B71" s="160" t="s">
        <v>122</v>
      </c>
      <c r="C71" s="221" t="s">
        <v>904</v>
      </c>
      <c r="D71" s="248" t="s">
        <v>905</v>
      </c>
      <c r="E71" s="162" t="s">
        <v>26</v>
      </c>
      <c r="F71" s="361" t="s">
        <v>859</v>
      </c>
      <c r="G71" s="165"/>
      <c r="H71" s="364"/>
      <c r="I71" s="364"/>
      <c r="J71" s="185">
        <v>0</v>
      </c>
      <c r="K71" s="185">
        <f t="shared" si="3"/>
        <v>0</v>
      </c>
      <c r="L71" s="170">
        <f t="shared" si="1"/>
        <v>0</v>
      </c>
      <c r="M71" s="171">
        <f t="shared" si="2"/>
        <v>0</v>
      </c>
    </row>
    <row r="72" spans="2:13" s="7" customFormat="1" x14ac:dyDescent="0.25">
      <c r="B72" s="160" t="s">
        <v>124</v>
      </c>
      <c r="C72" s="168" t="s">
        <v>934</v>
      </c>
      <c r="D72" s="249" t="s">
        <v>906</v>
      </c>
      <c r="E72" s="164" t="s">
        <v>324</v>
      </c>
      <c r="F72" s="360" t="s">
        <v>348</v>
      </c>
      <c r="G72" s="168"/>
      <c r="H72" s="220"/>
      <c r="I72" s="220"/>
      <c r="J72" s="185">
        <v>0</v>
      </c>
      <c r="K72" s="185">
        <f t="shared" si="3"/>
        <v>0</v>
      </c>
      <c r="L72" s="170">
        <f t="shared" si="1"/>
        <v>0</v>
      </c>
      <c r="M72" s="171">
        <f t="shared" si="2"/>
        <v>0</v>
      </c>
    </row>
    <row r="73" spans="2:13" s="7" customFormat="1" x14ac:dyDescent="0.25">
      <c r="B73" s="160"/>
      <c r="C73" s="219" t="s">
        <v>907</v>
      </c>
      <c r="D73" s="249"/>
      <c r="E73" s="164"/>
      <c r="F73" s="360"/>
      <c r="G73" s="168"/>
      <c r="H73" s="220"/>
      <c r="I73" s="220"/>
      <c r="J73" s="185"/>
      <c r="K73" s="185"/>
      <c r="L73" s="170"/>
      <c r="M73" s="171"/>
    </row>
    <row r="74" spans="2:13" x14ac:dyDescent="0.25">
      <c r="B74" s="160" t="s">
        <v>126</v>
      </c>
      <c r="C74" s="165" t="s">
        <v>908</v>
      </c>
      <c r="D74" s="248" t="s">
        <v>905</v>
      </c>
      <c r="E74" s="162" t="s">
        <v>26</v>
      </c>
      <c r="F74" s="361">
        <v>0.08</v>
      </c>
      <c r="G74" s="165"/>
      <c r="H74" s="364"/>
      <c r="I74" s="364"/>
      <c r="J74" s="185">
        <v>0</v>
      </c>
      <c r="K74" s="185">
        <f t="shared" si="3"/>
        <v>0</v>
      </c>
      <c r="L74" s="170">
        <f t="shared" si="1"/>
        <v>0</v>
      </c>
      <c r="M74" s="171">
        <f t="shared" si="2"/>
        <v>0</v>
      </c>
    </row>
    <row r="75" spans="2:13" x14ac:dyDescent="0.25">
      <c r="B75" s="160" t="s">
        <v>128</v>
      </c>
      <c r="C75" s="165" t="s">
        <v>935</v>
      </c>
      <c r="D75" s="248" t="s">
        <v>909</v>
      </c>
      <c r="E75" s="162" t="s">
        <v>26</v>
      </c>
      <c r="F75" s="361" t="s">
        <v>910</v>
      </c>
      <c r="G75" s="165"/>
      <c r="H75" s="364"/>
      <c r="I75" s="364"/>
      <c r="J75" s="185">
        <v>0</v>
      </c>
      <c r="K75" s="185">
        <f t="shared" si="3"/>
        <v>0</v>
      </c>
      <c r="L75" s="170">
        <f t="shared" si="1"/>
        <v>0</v>
      </c>
      <c r="M75" s="171">
        <f t="shared" si="2"/>
        <v>0</v>
      </c>
    </row>
    <row r="76" spans="2:13" x14ac:dyDescent="0.25">
      <c r="B76" s="160" t="s">
        <v>315</v>
      </c>
      <c r="C76" s="165" t="s">
        <v>911</v>
      </c>
      <c r="D76" s="248" t="s">
        <v>936</v>
      </c>
      <c r="E76" s="162" t="s">
        <v>324</v>
      </c>
      <c r="F76" s="361"/>
      <c r="G76" s="165"/>
      <c r="H76" s="364"/>
      <c r="I76" s="364"/>
      <c r="J76" s="185">
        <v>0</v>
      </c>
      <c r="K76" s="185">
        <f t="shared" si="3"/>
        <v>0</v>
      </c>
      <c r="L76" s="170">
        <f t="shared" si="1"/>
        <v>0</v>
      </c>
      <c r="M76" s="171">
        <f t="shared" si="2"/>
        <v>0</v>
      </c>
    </row>
    <row r="77" spans="2:13" x14ac:dyDescent="0.25">
      <c r="B77" s="160" t="s">
        <v>317</v>
      </c>
      <c r="C77" s="165" t="s">
        <v>912</v>
      </c>
      <c r="D77" s="248" t="s">
        <v>937</v>
      </c>
      <c r="E77" s="162" t="s">
        <v>324</v>
      </c>
      <c r="F77" s="361"/>
      <c r="G77" s="165"/>
      <c r="H77" s="364"/>
      <c r="I77" s="364"/>
      <c r="J77" s="185">
        <v>0</v>
      </c>
      <c r="K77" s="185">
        <f t="shared" si="3"/>
        <v>0</v>
      </c>
      <c r="L77" s="170">
        <f t="shared" si="1"/>
        <v>0</v>
      </c>
      <c r="M77" s="171">
        <f t="shared" si="2"/>
        <v>0</v>
      </c>
    </row>
    <row r="78" spans="2:13" x14ac:dyDescent="0.25">
      <c r="B78" s="160"/>
      <c r="C78" s="219" t="s">
        <v>913</v>
      </c>
      <c r="D78" s="248"/>
      <c r="E78" s="162"/>
      <c r="F78" s="361"/>
      <c r="G78" s="165"/>
      <c r="H78" s="364"/>
      <c r="I78" s="364"/>
      <c r="J78" s="185"/>
      <c r="K78" s="185"/>
      <c r="L78" s="170"/>
      <c r="M78" s="171"/>
    </row>
    <row r="79" spans="2:13" x14ac:dyDescent="0.25">
      <c r="B79" s="160" t="s">
        <v>191</v>
      </c>
      <c r="C79" s="165" t="s">
        <v>914</v>
      </c>
      <c r="D79" s="248">
        <v>100</v>
      </c>
      <c r="E79" s="162" t="s">
        <v>324</v>
      </c>
      <c r="F79" s="361" t="s">
        <v>348</v>
      </c>
      <c r="G79" s="165"/>
      <c r="H79" s="364"/>
      <c r="I79" s="364"/>
      <c r="J79" s="185">
        <v>0</v>
      </c>
      <c r="K79" s="185">
        <f t="shared" si="3"/>
        <v>0</v>
      </c>
      <c r="L79" s="170">
        <f t="shared" si="1"/>
        <v>0</v>
      </c>
      <c r="M79" s="171">
        <f t="shared" si="2"/>
        <v>0</v>
      </c>
    </row>
    <row r="80" spans="2:13" x14ac:dyDescent="0.25">
      <c r="B80" s="160" t="s">
        <v>193</v>
      </c>
      <c r="C80" s="165" t="s">
        <v>938</v>
      </c>
      <c r="D80" s="248" t="s">
        <v>939</v>
      </c>
      <c r="E80" s="162" t="s">
        <v>324</v>
      </c>
      <c r="F80" s="361" t="s">
        <v>348</v>
      </c>
      <c r="G80" s="165"/>
      <c r="H80" s="364"/>
      <c r="I80" s="364"/>
      <c r="J80" s="185">
        <v>0</v>
      </c>
      <c r="K80" s="185">
        <f t="shared" si="3"/>
        <v>0</v>
      </c>
      <c r="L80" s="170">
        <f t="shared" ref="L80:L82" si="4">D80*J80</f>
        <v>0</v>
      </c>
      <c r="M80" s="171">
        <f t="shared" ref="M80:M82" si="5">D80*K80</f>
        <v>0</v>
      </c>
    </row>
    <row r="81" spans="2:13" x14ac:dyDescent="0.25">
      <c r="B81" s="160" t="s">
        <v>236</v>
      </c>
      <c r="C81" s="165" t="s">
        <v>915</v>
      </c>
      <c r="D81" s="248" t="s">
        <v>909</v>
      </c>
      <c r="E81" s="162" t="s">
        <v>26</v>
      </c>
      <c r="F81" s="361" t="s">
        <v>916</v>
      </c>
      <c r="G81" s="165"/>
      <c r="H81" s="364"/>
      <c r="I81" s="364"/>
      <c r="J81" s="185">
        <v>0</v>
      </c>
      <c r="K81" s="185">
        <f t="shared" ref="K81:K82" si="6">ROUND((J81*1.095),2)</f>
        <v>0</v>
      </c>
      <c r="L81" s="170">
        <f t="shared" si="4"/>
        <v>0</v>
      </c>
      <c r="M81" s="171">
        <f t="shared" si="5"/>
        <v>0</v>
      </c>
    </row>
    <row r="82" spans="2:13" ht="14.3" thickBot="1" x14ac:dyDescent="0.3">
      <c r="B82" s="166" t="s">
        <v>238</v>
      </c>
      <c r="C82" s="176" t="s">
        <v>940</v>
      </c>
      <c r="D82" s="251" t="s">
        <v>903</v>
      </c>
      <c r="E82" s="175" t="s">
        <v>324</v>
      </c>
      <c r="F82" s="365" t="s">
        <v>348</v>
      </c>
      <c r="G82" s="176"/>
      <c r="H82" s="176"/>
      <c r="I82" s="176"/>
      <c r="J82" s="177">
        <v>0</v>
      </c>
      <c r="K82" s="177">
        <f t="shared" si="6"/>
        <v>0</v>
      </c>
      <c r="L82" s="170">
        <f t="shared" si="4"/>
        <v>0</v>
      </c>
      <c r="M82" s="171">
        <f t="shared" si="5"/>
        <v>0</v>
      </c>
    </row>
    <row r="83" spans="2:13" s="2" customFormat="1" ht="16.5" customHeight="1" thickBot="1" x14ac:dyDescent="0.3">
      <c r="B83" s="180"/>
      <c r="C83" s="366" t="s">
        <v>129</v>
      </c>
      <c r="D83" s="367"/>
      <c r="E83" s="367"/>
      <c r="F83" s="367"/>
      <c r="G83" s="367"/>
      <c r="H83" s="368"/>
      <c r="I83" s="368"/>
      <c r="J83" s="367"/>
      <c r="K83" s="369"/>
      <c r="L83" s="181">
        <f>SUM(L13:L82)</f>
        <v>0</v>
      </c>
      <c r="M83" s="181">
        <f>SUM(M13:M82)</f>
        <v>0</v>
      </c>
    </row>
    <row r="84" spans="2:13" s="2" customFormat="1" ht="15.65" x14ac:dyDescent="0.25">
      <c r="B84" s="82"/>
      <c r="C84" s="75"/>
      <c r="D84" s="83"/>
      <c r="E84" s="83"/>
      <c r="F84" s="83"/>
      <c r="G84" s="83"/>
      <c r="H84" s="101"/>
      <c r="I84" s="101"/>
      <c r="J84" s="83"/>
      <c r="K84" s="83"/>
      <c r="L84" s="83"/>
      <c r="M84" s="83"/>
    </row>
    <row r="85" spans="2:13" s="9" customFormat="1" ht="15.65" x14ac:dyDescent="0.25">
      <c r="B85" s="318" t="s">
        <v>920</v>
      </c>
      <c r="C85" s="356"/>
      <c r="D85" s="356"/>
      <c r="E85" s="356"/>
      <c r="F85" s="356"/>
      <c r="G85" s="356"/>
      <c r="H85" s="357"/>
      <c r="I85" s="357"/>
      <c r="J85" s="356"/>
      <c r="K85" s="356"/>
      <c r="L85" s="356"/>
      <c r="M85" s="356"/>
    </row>
    <row r="86" spans="2:13" s="9" customFormat="1" ht="15.65" x14ac:dyDescent="0.25">
      <c r="B86" s="319" t="s">
        <v>986</v>
      </c>
      <c r="H86" s="315"/>
      <c r="I86" s="320"/>
    </row>
    <row r="87" spans="2:13" s="9" customFormat="1" ht="15.65" x14ac:dyDescent="0.25">
      <c r="B87" s="51" t="s">
        <v>917</v>
      </c>
      <c r="H87" s="315"/>
      <c r="I87" s="315"/>
    </row>
    <row r="88" spans="2:13" s="9" customFormat="1" ht="15.65" x14ac:dyDescent="0.25">
      <c r="B88" s="51" t="s">
        <v>918</v>
      </c>
      <c r="H88" s="315"/>
      <c r="I88" s="315"/>
    </row>
    <row r="89" spans="2:13" s="9" customFormat="1" ht="15.65" x14ac:dyDescent="0.25">
      <c r="B89" s="316" t="s">
        <v>987</v>
      </c>
      <c r="H89" s="315"/>
    </row>
    <row r="90" spans="2:13" s="9" customFormat="1" ht="15.65" x14ac:dyDescent="0.25">
      <c r="B90" s="316" t="s">
        <v>988</v>
      </c>
      <c r="H90" s="315"/>
    </row>
    <row r="91" spans="2:13" s="9" customFormat="1" ht="15.65" x14ac:dyDescent="0.25">
      <c r="B91" s="314" t="s">
        <v>1058</v>
      </c>
      <c r="C91" s="51"/>
      <c r="D91" s="51"/>
      <c r="E91" s="51"/>
      <c r="F91" s="51"/>
      <c r="G91" s="51"/>
      <c r="H91" s="321"/>
      <c r="I91" s="51"/>
      <c r="J91" s="51"/>
    </row>
    <row r="92" spans="2:13" s="9" customFormat="1" ht="15.65" x14ac:dyDescent="0.25">
      <c r="B92" s="314" t="s">
        <v>1057</v>
      </c>
      <c r="C92" s="51"/>
      <c r="D92" s="51"/>
      <c r="E92" s="51"/>
      <c r="F92" s="51"/>
      <c r="G92" s="51"/>
      <c r="H92" s="315"/>
    </row>
    <row r="93" spans="2:13" s="9" customFormat="1" ht="15.65" x14ac:dyDescent="0.25">
      <c r="B93" s="322"/>
      <c r="C93" s="323"/>
      <c r="D93" s="323"/>
      <c r="E93" s="323"/>
      <c r="F93" s="323"/>
      <c r="G93" s="323"/>
      <c r="H93" s="324"/>
      <c r="I93" s="323"/>
      <c r="J93" s="323"/>
      <c r="K93" s="51"/>
      <c r="L93" s="51"/>
      <c r="M93" s="51"/>
    </row>
    <row r="94" spans="2:13" s="9" customFormat="1" ht="15.65" x14ac:dyDescent="0.25">
      <c r="B94" s="319" t="s">
        <v>1007</v>
      </c>
      <c r="C94" s="323"/>
      <c r="D94" s="323"/>
      <c r="E94" s="323"/>
      <c r="F94" s="323"/>
      <c r="G94" s="323"/>
      <c r="H94" s="324"/>
      <c r="I94" s="323"/>
      <c r="J94" s="323"/>
    </row>
    <row r="95" spans="2:13" s="9" customFormat="1" ht="15.65" x14ac:dyDescent="0.25">
      <c r="H95" s="315"/>
      <c r="I95" s="315"/>
    </row>
    <row r="96" spans="2:13" s="9" customFormat="1" ht="15.65" x14ac:dyDescent="0.25">
      <c r="B96" s="320" t="s">
        <v>132</v>
      </c>
      <c r="H96" s="315"/>
      <c r="I96" s="315"/>
    </row>
  </sheetData>
  <mergeCells count="10">
    <mergeCell ref="B9:B11"/>
    <mergeCell ref="C9:C11"/>
    <mergeCell ref="D9:D11"/>
    <mergeCell ref="E9:E11"/>
    <mergeCell ref="I9:I10"/>
    <mergeCell ref="M9:M11"/>
    <mergeCell ref="H9:H10"/>
    <mergeCell ref="L9:L11"/>
    <mergeCell ref="J10:J11"/>
    <mergeCell ref="G11:I11"/>
  </mergeCells>
  <pageMargins left="0.31496062992125984" right="0.31496062992125984" top="0.35433070866141736" bottom="0.35433070866141736" header="0.31496062992125984" footer="0.31496062992125984"/>
  <pageSetup paperSize="9" scale="68" fitToHeight="0" orientation="landscape" r:id="rId1"/>
  <ignoredErrors>
    <ignoredError sqref="F23:F82 D70:D78 D80:D82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5"/>
  <sheetViews>
    <sheetView workbookViewId="0">
      <selection activeCell="B20" sqref="B20:B21"/>
    </sheetView>
  </sheetViews>
  <sheetFormatPr defaultColWidth="8.875" defaultRowHeight="13.6" x14ac:dyDescent="0.25"/>
  <cols>
    <col min="1" max="1" width="1.375" style="64" customWidth="1"/>
    <col min="2" max="2" width="5.75" style="64" customWidth="1"/>
    <col min="3" max="3" width="50.75" style="64" customWidth="1"/>
    <col min="4" max="5" width="7.75" style="64" customWidth="1"/>
    <col min="6" max="6" width="15.75" style="64" customWidth="1"/>
    <col min="7" max="7" width="30.75" style="64" customWidth="1"/>
    <col min="8" max="12" width="15.75" style="64" customWidth="1"/>
    <col min="13" max="16384" width="8.875" style="64"/>
  </cols>
  <sheetData>
    <row r="1" spans="2:12" s="3" customFormat="1" ht="15.8" customHeight="1" x14ac:dyDescent="0.25">
      <c r="E1" s="77"/>
      <c r="I1" s="72"/>
      <c r="L1" s="72"/>
    </row>
    <row r="2" spans="2:12" s="3" customFormat="1" ht="15.8" customHeight="1" x14ac:dyDescent="0.25">
      <c r="B2" s="51" t="s">
        <v>0</v>
      </c>
      <c r="C2" s="51"/>
      <c r="E2" s="77"/>
    </row>
    <row r="3" spans="2:12" s="3" customFormat="1" ht="15.8" customHeight="1" x14ac:dyDescent="0.25">
      <c r="B3" s="51"/>
      <c r="C3" s="51"/>
      <c r="E3" s="77"/>
    </row>
    <row r="4" spans="2:12" s="3" customFormat="1" ht="15.8" customHeight="1" x14ac:dyDescent="0.25">
      <c r="B4" s="51" t="s">
        <v>1</v>
      </c>
      <c r="C4" s="51"/>
      <c r="E4" s="77"/>
    </row>
    <row r="5" spans="2:12" s="3" customFormat="1" ht="15.8" customHeight="1" x14ac:dyDescent="0.25">
      <c r="B5" s="51"/>
      <c r="C5" s="51"/>
      <c r="E5" s="77"/>
      <c r="G5" s="4"/>
    </row>
    <row r="6" spans="2:12" s="3" customFormat="1" ht="15.8" customHeight="1" x14ac:dyDescent="0.25">
      <c r="B6" s="51"/>
      <c r="C6" s="51"/>
    </row>
    <row r="7" spans="2:12" s="3" customFormat="1" ht="15.8" customHeight="1" x14ac:dyDescent="0.25">
      <c r="B7" s="206" t="s">
        <v>919</v>
      </c>
      <c r="C7" s="206"/>
    </row>
    <row r="8" spans="2:12" ht="15.8" customHeight="1" thickBot="1" x14ac:dyDescent="0.3">
      <c r="B8" s="6"/>
    </row>
    <row r="9" spans="2:12" s="391" customFormat="1" ht="12.9" customHeight="1" x14ac:dyDescent="0.25">
      <c r="B9" s="428" t="s">
        <v>3</v>
      </c>
      <c r="C9" s="428" t="s">
        <v>4</v>
      </c>
      <c r="D9" s="428" t="s">
        <v>612</v>
      </c>
      <c r="E9" s="428" t="s">
        <v>5</v>
      </c>
      <c r="F9" s="389" t="s">
        <v>320</v>
      </c>
      <c r="G9" s="428" t="s">
        <v>134</v>
      </c>
      <c r="H9" s="428" t="s">
        <v>6</v>
      </c>
      <c r="I9" s="390" t="s">
        <v>7</v>
      </c>
      <c r="J9" s="390" t="s">
        <v>8</v>
      </c>
      <c r="K9" s="431" t="s">
        <v>9</v>
      </c>
      <c r="L9" s="431" t="s">
        <v>10</v>
      </c>
    </row>
    <row r="10" spans="2:12" s="391" customFormat="1" ht="31.6" customHeight="1" thickBot="1" x14ac:dyDescent="0.3">
      <c r="B10" s="429"/>
      <c r="C10" s="429"/>
      <c r="D10" s="429"/>
      <c r="E10" s="429"/>
      <c r="F10" s="392" t="s">
        <v>321</v>
      </c>
      <c r="G10" s="429"/>
      <c r="H10" s="429"/>
      <c r="I10" s="432" t="s">
        <v>1051</v>
      </c>
      <c r="J10" s="393" t="s">
        <v>11</v>
      </c>
      <c r="K10" s="432"/>
      <c r="L10" s="432"/>
    </row>
    <row r="11" spans="2:12" s="391" customFormat="1" ht="14.95" customHeight="1" thickBot="1" x14ac:dyDescent="0.3">
      <c r="B11" s="430"/>
      <c r="C11" s="430"/>
      <c r="D11" s="430"/>
      <c r="E11" s="430"/>
      <c r="F11" s="435" t="s">
        <v>12</v>
      </c>
      <c r="G11" s="436"/>
      <c r="H11" s="437"/>
      <c r="I11" s="434"/>
      <c r="J11" s="395"/>
      <c r="K11" s="433"/>
      <c r="L11" s="433"/>
    </row>
    <row r="12" spans="2:12" s="391" customFormat="1" ht="16.3" thickBot="1" x14ac:dyDescent="0.3">
      <c r="B12" s="396" t="s">
        <v>13</v>
      </c>
      <c r="C12" s="396" t="s">
        <v>14</v>
      </c>
      <c r="D12" s="397" t="s">
        <v>15</v>
      </c>
      <c r="E12" s="397" t="s">
        <v>16</v>
      </c>
      <c r="F12" s="398" t="s">
        <v>17</v>
      </c>
      <c r="G12" s="397" t="s">
        <v>18</v>
      </c>
      <c r="H12" s="397" t="s">
        <v>19</v>
      </c>
      <c r="I12" s="397" t="s">
        <v>20</v>
      </c>
      <c r="J12" s="397" t="s">
        <v>21</v>
      </c>
      <c r="K12" s="397" t="s">
        <v>22</v>
      </c>
      <c r="L12" s="397" t="s">
        <v>23</v>
      </c>
    </row>
    <row r="13" spans="2:12" x14ac:dyDescent="0.25">
      <c r="B13" s="28" t="s">
        <v>13</v>
      </c>
      <c r="C13" s="203" t="s">
        <v>941</v>
      </c>
      <c r="D13" s="225">
        <v>28000</v>
      </c>
      <c r="E13" s="29" t="s">
        <v>26</v>
      </c>
      <c r="F13" s="203"/>
      <c r="G13" s="203"/>
      <c r="H13" s="203"/>
      <c r="I13" s="189">
        <v>0</v>
      </c>
      <c r="J13" s="189">
        <f>ROUND((I13*1.095),2)</f>
        <v>0</v>
      </c>
      <c r="K13" s="190">
        <f>D13*I13</f>
        <v>0</v>
      </c>
      <c r="L13" s="191">
        <f>D13*J13</f>
        <v>0</v>
      </c>
    </row>
    <row r="14" spans="2:12" ht="14.3" thickBot="1" x14ac:dyDescent="0.3">
      <c r="B14" s="195" t="s">
        <v>14</v>
      </c>
      <c r="C14" s="235" t="s">
        <v>972</v>
      </c>
      <c r="D14" s="226">
        <v>2500</v>
      </c>
      <c r="E14" s="196" t="s">
        <v>26</v>
      </c>
      <c r="F14" s="235"/>
      <c r="G14" s="235"/>
      <c r="H14" s="235"/>
      <c r="I14" s="192">
        <v>0</v>
      </c>
      <c r="J14" s="192">
        <f t="shared" ref="J14" si="0">ROUND((I14*1.095),2)</f>
        <v>0</v>
      </c>
      <c r="K14" s="193">
        <f t="shared" ref="K14" si="1">D14*I14</f>
        <v>0</v>
      </c>
      <c r="L14" s="194">
        <f t="shared" ref="L14" si="2">D14*J14</f>
        <v>0</v>
      </c>
    </row>
    <row r="15" spans="2:12" s="2" customFormat="1" ht="16.5" customHeight="1" thickBot="1" x14ac:dyDescent="0.3">
      <c r="B15" s="180"/>
      <c r="C15" s="182" t="s">
        <v>129</v>
      </c>
      <c r="D15" s="183"/>
      <c r="E15" s="183"/>
      <c r="F15" s="183"/>
      <c r="G15" s="183"/>
      <c r="H15" s="183"/>
      <c r="I15" s="184"/>
      <c r="J15" s="184"/>
      <c r="K15" s="181">
        <f>SUM(K13:K14)</f>
        <v>0</v>
      </c>
      <c r="L15" s="181">
        <f>SUM(L13:L14)</f>
        <v>0</v>
      </c>
    </row>
    <row r="16" spans="2:12" s="2" customFormat="1" ht="15.65" x14ac:dyDescent="0.25">
      <c r="B16" s="3"/>
    </row>
    <row r="17" spans="2:10" s="9" customFormat="1" ht="15.65" x14ac:dyDescent="0.25">
      <c r="B17" s="318" t="s">
        <v>920</v>
      </c>
      <c r="C17" s="318"/>
      <c r="D17" s="51"/>
      <c r="E17" s="51"/>
    </row>
    <row r="18" spans="2:10" s="9" customFormat="1" ht="15.65" x14ac:dyDescent="0.25">
      <c r="B18" s="316" t="s">
        <v>987</v>
      </c>
      <c r="F18" s="315"/>
    </row>
    <row r="19" spans="2:10" s="9" customFormat="1" ht="15.65" x14ac:dyDescent="0.25">
      <c r="B19" s="316" t="s">
        <v>988</v>
      </c>
      <c r="F19" s="315"/>
    </row>
    <row r="20" spans="2:10" s="9" customFormat="1" ht="15.65" x14ac:dyDescent="0.25">
      <c r="B20" s="314" t="s">
        <v>1058</v>
      </c>
      <c r="C20" s="51"/>
      <c r="D20" s="51"/>
      <c r="E20" s="51"/>
      <c r="F20" s="321"/>
      <c r="G20" s="51"/>
      <c r="H20" s="51"/>
    </row>
    <row r="21" spans="2:10" s="9" customFormat="1" ht="15.65" x14ac:dyDescent="0.25">
      <c r="B21" s="314" t="s">
        <v>1057</v>
      </c>
      <c r="C21" s="51"/>
      <c r="D21" s="51"/>
      <c r="E21" s="51"/>
      <c r="F21" s="315"/>
      <c r="I21" s="51"/>
      <c r="J21" s="51"/>
    </row>
    <row r="22" spans="2:10" s="9" customFormat="1" ht="15.65" x14ac:dyDescent="0.25">
      <c r="B22" s="322"/>
      <c r="C22" s="323"/>
      <c r="D22" s="323"/>
      <c r="E22" s="323"/>
      <c r="F22" s="324"/>
      <c r="G22" s="323"/>
      <c r="H22" s="323"/>
    </row>
    <row r="23" spans="2:10" s="323" customFormat="1" ht="15.65" x14ac:dyDescent="0.25">
      <c r="B23" s="319" t="s">
        <v>1008</v>
      </c>
      <c r="F23" s="324"/>
    </row>
    <row r="24" spans="2:10" s="323" customFormat="1" ht="15.65" x14ac:dyDescent="0.25">
      <c r="B24" s="352"/>
      <c r="F24" s="324"/>
    </row>
    <row r="25" spans="2:10" s="323" customFormat="1" ht="15.65" x14ac:dyDescent="0.25">
      <c r="B25" s="320" t="s">
        <v>132</v>
      </c>
      <c r="C25" s="9"/>
    </row>
  </sheetData>
  <mergeCells count="10">
    <mergeCell ref="K9:K11"/>
    <mergeCell ref="L9:L11"/>
    <mergeCell ref="I10:I11"/>
    <mergeCell ref="B9:B11"/>
    <mergeCell ref="C9:C11"/>
    <mergeCell ref="D9:D11"/>
    <mergeCell ref="E9:E11"/>
    <mergeCell ref="G9:G10"/>
    <mergeCell ref="H9:H10"/>
    <mergeCell ref="F11:H11"/>
  </mergeCells>
  <pageMargins left="0.31496062992125984" right="0.31496062992125984" top="0.35433070866141736" bottom="0.35433070866141736" header="0.31496062992125984" footer="0.31496062992125984"/>
  <pageSetup paperSize="9" scale="71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workbookViewId="0">
      <selection activeCell="B30" sqref="B30"/>
    </sheetView>
  </sheetViews>
  <sheetFormatPr defaultColWidth="9.125" defaultRowHeight="14.3" x14ac:dyDescent="0.25"/>
  <cols>
    <col min="1" max="1" width="1.375" style="141" customWidth="1"/>
    <col min="2" max="2" width="5.75" style="141" customWidth="1"/>
    <col min="3" max="3" width="50.75" style="141" customWidth="1"/>
    <col min="4" max="5" width="7.75" style="141" customWidth="1"/>
    <col min="6" max="6" width="15.75" style="141" customWidth="1"/>
    <col min="7" max="7" width="30.75" style="141" customWidth="1"/>
    <col min="8" max="12" width="15.75" style="141" customWidth="1"/>
    <col min="13" max="16384" width="9.125" style="141"/>
  </cols>
  <sheetData>
    <row r="1" spans="2:15" s="3" customFormat="1" ht="15.8" customHeight="1" x14ac:dyDescent="0.25">
      <c r="C1" s="12"/>
      <c r="D1" s="12"/>
      <c r="E1" s="303"/>
      <c r="F1" s="12"/>
      <c r="G1" s="12"/>
      <c r="H1" s="12"/>
      <c r="I1" s="304"/>
      <c r="J1" s="12"/>
      <c r="K1" s="12"/>
      <c r="L1" s="304"/>
      <c r="M1" s="12"/>
      <c r="N1" s="12"/>
      <c r="O1" s="12"/>
    </row>
    <row r="2" spans="2:15" s="3" customFormat="1" ht="15.8" customHeight="1" x14ac:dyDescent="0.25">
      <c r="B2" s="51" t="s">
        <v>0</v>
      </c>
      <c r="C2" s="318"/>
      <c r="D2" s="12"/>
      <c r="E2" s="303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2:15" s="3" customFormat="1" ht="15.8" customHeight="1" x14ac:dyDescent="0.25">
      <c r="B3" s="51"/>
      <c r="C3" s="318"/>
      <c r="D3" s="12"/>
      <c r="E3" s="303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2:15" s="3" customFormat="1" ht="15.8" customHeight="1" x14ac:dyDescent="0.25">
      <c r="B4" s="51" t="s">
        <v>1</v>
      </c>
      <c r="C4" s="318"/>
      <c r="D4" s="12"/>
      <c r="E4" s="303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2:15" s="3" customFormat="1" ht="15.8" customHeight="1" x14ac:dyDescent="0.25">
      <c r="B5" s="51"/>
      <c r="C5" s="318"/>
      <c r="D5" s="12"/>
      <c r="E5" s="303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2:15" s="3" customFormat="1" ht="15.8" customHeight="1" x14ac:dyDescent="0.25">
      <c r="B6" s="51"/>
      <c r="C6" s="318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2:15" s="3" customFormat="1" ht="15.8" customHeight="1" x14ac:dyDescent="0.25">
      <c r="B7" s="370" t="s">
        <v>133</v>
      </c>
      <c r="C7" s="370"/>
      <c r="D7" s="12"/>
      <c r="E7" s="12"/>
      <c r="F7" s="305"/>
      <c r="G7" s="12"/>
      <c r="H7" s="12"/>
      <c r="I7" s="12"/>
      <c r="J7" s="12"/>
      <c r="K7" s="12"/>
      <c r="L7" s="12"/>
      <c r="M7" s="12"/>
      <c r="N7" s="12"/>
      <c r="O7" s="12"/>
    </row>
    <row r="8" spans="2:15" ht="15.8" customHeight="1" thickBot="1" x14ac:dyDescent="0.3">
      <c r="B8" s="13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"/>
    </row>
    <row r="9" spans="2:15" s="391" customFormat="1" ht="12.9" customHeight="1" x14ac:dyDescent="0.25">
      <c r="B9" s="428" t="s">
        <v>3</v>
      </c>
      <c r="C9" s="428" t="s">
        <v>4</v>
      </c>
      <c r="D9" s="428" t="s">
        <v>612</v>
      </c>
      <c r="E9" s="428" t="s">
        <v>5</v>
      </c>
      <c r="F9" s="389" t="s">
        <v>320</v>
      </c>
      <c r="G9" s="428" t="s">
        <v>134</v>
      </c>
      <c r="H9" s="428" t="s">
        <v>6</v>
      </c>
      <c r="I9" s="390" t="s">
        <v>7</v>
      </c>
      <c r="J9" s="390" t="s">
        <v>8</v>
      </c>
      <c r="K9" s="431" t="s">
        <v>9</v>
      </c>
      <c r="L9" s="431" t="s">
        <v>10</v>
      </c>
    </row>
    <row r="10" spans="2:15" s="391" customFormat="1" ht="31.6" customHeight="1" thickBot="1" x14ac:dyDescent="0.3">
      <c r="B10" s="429"/>
      <c r="C10" s="429"/>
      <c r="D10" s="429"/>
      <c r="E10" s="429"/>
      <c r="F10" s="392" t="s">
        <v>321</v>
      </c>
      <c r="G10" s="429"/>
      <c r="H10" s="429"/>
      <c r="I10" s="432" t="s">
        <v>1051</v>
      </c>
      <c r="J10" s="393" t="s">
        <v>11</v>
      </c>
      <c r="K10" s="432"/>
      <c r="L10" s="432"/>
    </row>
    <row r="11" spans="2:15" s="391" customFormat="1" ht="14.95" customHeight="1" thickBot="1" x14ac:dyDescent="0.3">
      <c r="B11" s="430"/>
      <c r="C11" s="430"/>
      <c r="D11" s="430"/>
      <c r="E11" s="430"/>
      <c r="F11" s="435" t="s">
        <v>12</v>
      </c>
      <c r="G11" s="436"/>
      <c r="H11" s="437"/>
      <c r="I11" s="434"/>
      <c r="J11" s="395"/>
      <c r="K11" s="433"/>
      <c r="L11" s="433"/>
    </row>
    <row r="12" spans="2:15" s="391" customFormat="1" ht="16.3" thickBot="1" x14ac:dyDescent="0.3">
      <c r="B12" s="396" t="s">
        <v>13</v>
      </c>
      <c r="C12" s="396" t="s">
        <v>14</v>
      </c>
      <c r="D12" s="397" t="s">
        <v>15</v>
      </c>
      <c r="E12" s="397" t="s">
        <v>16</v>
      </c>
      <c r="F12" s="398" t="s">
        <v>17</v>
      </c>
      <c r="G12" s="397" t="s">
        <v>18</v>
      </c>
      <c r="H12" s="397" t="s">
        <v>19</v>
      </c>
      <c r="I12" s="397" t="s">
        <v>20</v>
      </c>
      <c r="J12" s="397" t="s">
        <v>21</v>
      </c>
      <c r="K12" s="397" t="s">
        <v>22</v>
      </c>
      <c r="L12" s="397" t="s">
        <v>23</v>
      </c>
    </row>
    <row r="13" spans="2:15" x14ac:dyDescent="0.25">
      <c r="B13" s="227" t="s">
        <v>13</v>
      </c>
      <c r="C13" s="236" t="s">
        <v>135</v>
      </c>
      <c r="D13" s="253">
        <v>90</v>
      </c>
      <c r="E13" s="230" t="s">
        <v>324</v>
      </c>
      <c r="F13" s="240"/>
      <c r="G13" s="236"/>
      <c r="H13" s="236"/>
      <c r="I13" s="189">
        <v>0</v>
      </c>
      <c r="J13" s="189">
        <f>ROUND((I13*1.095),2)</f>
        <v>0</v>
      </c>
      <c r="K13" s="190">
        <f>D13*I13</f>
        <v>0</v>
      </c>
      <c r="L13" s="191">
        <f>D13*J13</f>
        <v>0</v>
      </c>
      <c r="M13" s="142"/>
      <c r="N13" s="142"/>
    </row>
    <row r="14" spans="2:15" ht="14.3" customHeight="1" x14ac:dyDescent="0.25">
      <c r="B14" s="228" t="s">
        <v>14</v>
      </c>
      <c r="C14" s="237" t="s">
        <v>141</v>
      </c>
      <c r="D14" s="234">
        <v>100</v>
      </c>
      <c r="E14" s="231" t="s">
        <v>324</v>
      </c>
      <c r="F14" s="241"/>
      <c r="G14" s="237"/>
      <c r="H14" s="237"/>
      <c r="I14" s="139">
        <v>0</v>
      </c>
      <c r="J14" s="139">
        <f t="shared" ref="J14" si="0">ROUND((I14*1.095),2)</f>
        <v>0</v>
      </c>
      <c r="K14" s="124">
        <f t="shared" ref="K14" si="1">D14*I14</f>
        <v>0</v>
      </c>
      <c r="L14" s="125">
        <f t="shared" ref="L14" si="2">D14*J14</f>
        <v>0</v>
      </c>
      <c r="M14" s="142"/>
      <c r="N14" s="142"/>
    </row>
    <row r="15" spans="2:15" ht="16.5" customHeight="1" x14ac:dyDescent="0.25">
      <c r="B15" s="228" t="s">
        <v>15</v>
      </c>
      <c r="C15" s="237" t="s">
        <v>922</v>
      </c>
      <c r="D15" s="234">
        <v>10</v>
      </c>
      <c r="E15" s="231" t="s">
        <v>26</v>
      </c>
      <c r="F15" s="241"/>
      <c r="G15" s="237"/>
      <c r="H15" s="237"/>
      <c r="I15" s="139">
        <v>0</v>
      </c>
      <c r="J15" s="139">
        <f t="shared" ref="J15:J16" si="3">ROUND((I15*1.095),2)</f>
        <v>0</v>
      </c>
      <c r="K15" s="124">
        <f t="shared" ref="K15:K16" si="4">D15*I15</f>
        <v>0</v>
      </c>
      <c r="L15" s="125">
        <f t="shared" ref="L15:L16" si="5">D15*J15</f>
        <v>0</v>
      </c>
      <c r="M15" s="142"/>
      <c r="N15" s="142"/>
    </row>
    <row r="16" spans="2:15" ht="17.350000000000001" customHeight="1" x14ac:dyDescent="0.25">
      <c r="B16" s="228" t="s">
        <v>16</v>
      </c>
      <c r="C16" s="237" t="s">
        <v>923</v>
      </c>
      <c r="D16" s="234">
        <v>4600</v>
      </c>
      <c r="E16" s="231" t="s">
        <v>26</v>
      </c>
      <c r="F16" s="241"/>
      <c r="G16" s="237"/>
      <c r="H16" s="237"/>
      <c r="I16" s="139">
        <v>0</v>
      </c>
      <c r="J16" s="139">
        <f t="shared" si="3"/>
        <v>0</v>
      </c>
      <c r="K16" s="124">
        <f t="shared" si="4"/>
        <v>0</v>
      </c>
      <c r="L16" s="125">
        <f t="shared" si="5"/>
        <v>0</v>
      </c>
      <c r="M16" s="142"/>
      <c r="N16" s="142"/>
    </row>
    <row r="17" spans="1:14" ht="16.5" customHeight="1" x14ac:dyDescent="0.25">
      <c r="B17" s="228" t="s">
        <v>17</v>
      </c>
      <c r="C17" s="237" t="s">
        <v>921</v>
      </c>
      <c r="D17" s="234">
        <v>320</v>
      </c>
      <c r="E17" s="231" t="s">
        <v>26</v>
      </c>
      <c r="F17" s="241"/>
      <c r="G17" s="237"/>
      <c r="H17" s="237"/>
      <c r="I17" s="139">
        <v>0</v>
      </c>
      <c r="J17" s="139">
        <f t="shared" ref="J17:J23" si="6">ROUND((I17*1.095),2)</f>
        <v>0</v>
      </c>
      <c r="K17" s="124">
        <f t="shared" ref="K17:K23" si="7">D17*I17</f>
        <v>0</v>
      </c>
      <c r="L17" s="125">
        <f t="shared" ref="L17:L23" si="8">D17*J17</f>
        <v>0</v>
      </c>
      <c r="M17" s="142"/>
      <c r="N17" s="142"/>
    </row>
    <row r="18" spans="1:14" x14ac:dyDescent="0.25">
      <c r="B18" s="228" t="s">
        <v>18</v>
      </c>
      <c r="C18" s="237" t="s">
        <v>137</v>
      </c>
      <c r="D18" s="234">
        <v>70</v>
      </c>
      <c r="E18" s="231" t="s">
        <v>26</v>
      </c>
      <c r="F18" s="241"/>
      <c r="G18" s="237"/>
      <c r="H18" s="237"/>
      <c r="I18" s="139">
        <v>0</v>
      </c>
      <c r="J18" s="139">
        <f t="shared" si="6"/>
        <v>0</v>
      </c>
      <c r="K18" s="124">
        <f t="shared" si="7"/>
        <v>0</v>
      </c>
      <c r="L18" s="125">
        <f t="shared" si="8"/>
        <v>0</v>
      </c>
      <c r="M18" s="142"/>
      <c r="N18" s="142"/>
    </row>
    <row r="19" spans="1:14" x14ac:dyDescent="0.25">
      <c r="B19" s="228" t="s">
        <v>19</v>
      </c>
      <c r="C19" s="237" t="s">
        <v>138</v>
      </c>
      <c r="D19" s="234">
        <v>3000</v>
      </c>
      <c r="E19" s="231" t="s">
        <v>26</v>
      </c>
      <c r="F19" s="241"/>
      <c r="G19" s="237"/>
      <c r="H19" s="237"/>
      <c r="I19" s="139">
        <v>0</v>
      </c>
      <c r="J19" s="139">
        <f t="shared" si="6"/>
        <v>0</v>
      </c>
      <c r="K19" s="124">
        <f t="shared" si="7"/>
        <v>0</v>
      </c>
      <c r="L19" s="125">
        <f t="shared" si="8"/>
        <v>0</v>
      </c>
      <c r="M19" s="142"/>
      <c r="N19" s="142"/>
    </row>
    <row r="20" spans="1:14" x14ac:dyDescent="0.25">
      <c r="B20" s="228" t="s">
        <v>20</v>
      </c>
      <c r="C20" s="237" t="s">
        <v>942</v>
      </c>
      <c r="D20" s="234">
        <v>50</v>
      </c>
      <c r="E20" s="231" t="s">
        <v>26</v>
      </c>
      <c r="F20" s="241"/>
      <c r="G20" s="237"/>
      <c r="H20" s="237"/>
      <c r="I20" s="139">
        <v>0</v>
      </c>
      <c r="J20" s="139">
        <f t="shared" si="6"/>
        <v>0</v>
      </c>
      <c r="K20" s="124">
        <f t="shared" si="7"/>
        <v>0</v>
      </c>
      <c r="L20" s="125">
        <f t="shared" si="8"/>
        <v>0</v>
      </c>
      <c r="M20" s="142"/>
      <c r="N20" s="142"/>
    </row>
    <row r="21" spans="1:14" ht="14.3" customHeight="1" x14ac:dyDescent="0.25">
      <c r="B21" s="228" t="s">
        <v>21</v>
      </c>
      <c r="C21" s="238" t="s">
        <v>139</v>
      </c>
      <c r="D21" s="254">
        <v>10</v>
      </c>
      <c r="E21" s="232" t="s">
        <v>26</v>
      </c>
      <c r="F21" s="242"/>
      <c r="G21" s="238"/>
      <c r="H21" s="238"/>
      <c r="I21" s="139">
        <v>0</v>
      </c>
      <c r="J21" s="139">
        <f t="shared" si="6"/>
        <v>0</v>
      </c>
      <c r="K21" s="124">
        <f t="shared" si="7"/>
        <v>0</v>
      </c>
      <c r="L21" s="125">
        <f t="shared" si="8"/>
        <v>0</v>
      </c>
      <c r="M21" s="15"/>
      <c r="N21" s="15"/>
    </row>
    <row r="22" spans="1:14" ht="13.6" customHeight="1" x14ac:dyDescent="0.25">
      <c r="B22" s="228" t="s">
        <v>22</v>
      </c>
      <c r="C22" s="237" t="s">
        <v>140</v>
      </c>
      <c r="D22" s="234">
        <v>10</v>
      </c>
      <c r="E22" s="231" t="s">
        <v>26</v>
      </c>
      <c r="F22" s="241"/>
      <c r="G22" s="237"/>
      <c r="H22" s="237"/>
      <c r="I22" s="139">
        <v>0</v>
      </c>
      <c r="J22" s="139">
        <f t="shared" si="6"/>
        <v>0</v>
      </c>
      <c r="K22" s="124">
        <f t="shared" si="7"/>
        <v>0</v>
      </c>
      <c r="L22" s="125">
        <f t="shared" si="8"/>
        <v>0</v>
      </c>
      <c r="M22" s="142"/>
      <c r="N22" s="142"/>
    </row>
    <row r="23" spans="1:14" ht="14.95" thickBot="1" x14ac:dyDescent="0.3">
      <c r="B23" s="229" t="s">
        <v>23</v>
      </c>
      <c r="C23" s="239" t="s">
        <v>1014</v>
      </c>
      <c r="D23" s="255">
        <v>20</v>
      </c>
      <c r="E23" s="233" t="s">
        <v>26</v>
      </c>
      <c r="F23" s="243"/>
      <c r="G23" s="239"/>
      <c r="H23" s="239"/>
      <c r="I23" s="139">
        <v>0</v>
      </c>
      <c r="J23" s="139">
        <f t="shared" si="6"/>
        <v>0</v>
      </c>
      <c r="K23" s="124">
        <f t="shared" si="7"/>
        <v>0</v>
      </c>
      <c r="L23" s="125">
        <f t="shared" si="8"/>
        <v>0</v>
      </c>
      <c r="M23" s="110"/>
      <c r="N23" s="142"/>
    </row>
    <row r="24" spans="1:14" s="2" customFormat="1" ht="16.5" customHeight="1" thickBot="1" x14ac:dyDescent="0.3">
      <c r="B24" s="180"/>
      <c r="C24" s="182" t="s">
        <v>129</v>
      </c>
      <c r="D24" s="183"/>
      <c r="E24" s="183"/>
      <c r="F24" s="183"/>
      <c r="G24" s="183"/>
      <c r="H24" s="183"/>
      <c r="I24" s="184"/>
      <c r="J24" s="184"/>
      <c r="K24" s="181">
        <f>SUM(K13:K23)</f>
        <v>0</v>
      </c>
      <c r="L24" s="181">
        <f>SUM(L13:L23)</f>
        <v>0</v>
      </c>
    </row>
    <row r="25" spans="1:14" ht="15.65" x14ac:dyDescent="0.25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</row>
    <row r="26" spans="1:14" s="323" customFormat="1" ht="15.65" x14ac:dyDescent="0.25">
      <c r="A26" s="354"/>
      <c r="B26" s="318" t="s">
        <v>920</v>
      </c>
      <c r="C26" s="318"/>
      <c r="D26" s="355"/>
      <c r="E26" s="355"/>
      <c r="F26" s="355"/>
      <c r="G26" s="355"/>
      <c r="H26" s="355"/>
      <c r="I26" s="355"/>
      <c r="J26" s="355"/>
    </row>
    <row r="27" spans="1:14" s="323" customFormat="1" ht="15.65" x14ac:dyDescent="0.25">
      <c r="B27" s="319" t="s">
        <v>986</v>
      </c>
      <c r="C27" s="9"/>
      <c r="D27" s="9"/>
      <c r="E27" s="9"/>
      <c r="F27" s="315"/>
      <c r="G27" s="320"/>
      <c r="H27" s="9"/>
      <c r="I27" s="9"/>
      <c r="J27" s="355"/>
    </row>
    <row r="28" spans="1:14" s="323" customFormat="1" ht="15.65" x14ac:dyDescent="0.25">
      <c r="B28" s="316" t="s">
        <v>987</v>
      </c>
      <c r="C28" s="9"/>
      <c r="D28" s="9"/>
      <c r="E28" s="9"/>
      <c r="F28" s="315"/>
      <c r="G28" s="9"/>
      <c r="H28" s="9"/>
      <c r="I28" s="355"/>
      <c r="J28" s="355"/>
    </row>
    <row r="29" spans="1:14" s="323" customFormat="1" ht="15.65" x14ac:dyDescent="0.25">
      <c r="B29" s="316" t="s">
        <v>988</v>
      </c>
      <c r="C29" s="9"/>
      <c r="D29" s="9"/>
      <c r="E29" s="9"/>
      <c r="F29" s="315"/>
      <c r="G29" s="9"/>
      <c r="H29" s="9"/>
      <c r="I29" s="355"/>
      <c r="J29" s="355"/>
    </row>
    <row r="30" spans="1:14" s="323" customFormat="1" ht="15.65" x14ac:dyDescent="0.25">
      <c r="B30" s="314" t="s">
        <v>1058</v>
      </c>
      <c r="C30" s="51"/>
      <c r="D30" s="51"/>
      <c r="E30" s="51"/>
      <c r="F30" s="321"/>
      <c r="G30" s="51"/>
      <c r="H30" s="51"/>
      <c r="I30" s="318"/>
      <c r="J30" s="318"/>
    </row>
    <row r="31" spans="1:14" s="323" customFormat="1" ht="15.65" x14ac:dyDescent="0.25">
      <c r="B31" s="314" t="s">
        <v>1057</v>
      </c>
      <c r="C31" s="51"/>
      <c r="D31" s="51"/>
      <c r="E31" s="51"/>
      <c r="F31" s="315"/>
      <c r="G31" s="9"/>
      <c r="H31" s="9"/>
      <c r="I31" s="355"/>
      <c r="J31" s="355"/>
    </row>
    <row r="32" spans="1:14" s="323" customFormat="1" ht="15.65" x14ac:dyDescent="0.25">
      <c r="B32" s="322"/>
      <c r="F32" s="324"/>
    </row>
    <row r="33" spans="2:6" s="323" customFormat="1" ht="15.65" x14ac:dyDescent="0.25">
      <c r="B33" s="319" t="s">
        <v>1009</v>
      </c>
      <c r="F33" s="324"/>
    </row>
    <row r="34" spans="2:6" s="323" customFormat="1" ht="15.65" x14ac:dyDescent="0.25"/>
    <row r="35" spans="2:6" s="323" customFormat="1" ht="15.65" x14ac:dyDescent="0.25">
      <c r="B35" s="320" t="s">
        <v>132</v>
      </c>
    </row>
  </sheetData>
  <mergeCells count="10">
    <mergeCell ref="L9:L11"/>
    <mergeCell ref="I10:I11"/>
    <mergeCell ref="B9:B11"/>
    <mergeCell ref="C9:C11"/>
    <mergeCell ref="D9:D11"/>
    <mergeCell ref="E9:E11"/>
    <mergeCell ref="K9:K11"/>
    <mergeCell ref="G9:G10"/>
    <mergeCell ref="H9:H10"/>
    <mergeCell ref="F11:H11"/>
  </mergeCells>
  <pageMargins left="0.31496062992125984" right="0.31496062992125984" top="0.35433070866141736" bottom="0.35433070866141736" header="0.31496062992125984" footer="0.31496062992125984"/>
  <pageSetup paperSize="9" scale="65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60"/>
  <sheetViews>
    <sheetView workbookViewId="0">
      <selection activeCell="B9" sqref="B9:B11"/>
    </sheetView>
  </sheetViews>
  <sheetFormatPr defaultRowHeight="14.3" x14ac:dyDescent="0.25"/>
  <cols>
    <col min="1" max="1" width="1.375" style="141" customWidth="1"/>
    <col min="2" max="2" width="5.75" style="141" customWidth="1"/>
    <col min="3" max="3" width="50.75" style="141" customWidth="1"/>
    <col min="4" max="5" width="7.75" style="141" customWidth="1"/>
    <col min="6" max="6" width="15.75" style="141" customWidth="1"/>
    <col min="7" max="7" width="30.75" style="141" customWidth="1"/>
    <col min="8" max="12" width="15.75" style="141" customWidth="1"/>
    <col min="13" max="248" width="9.125" style="141"/>
    <col min="249" max="249" width="6.375" style="141" customWidth="1"/>
    <col min="250" max="250" width="19.375" style="141" customWidth="1"/>
    <col min="251" max="252" width="6.125" style="141" customWidth="1"/>
    <col min="253" max="253" width="5.5" style="141" customWidth="1"/>
    <col min="254" max="254" width="5.125" style="141" customWidth="1"/>
    <col min="255" max="255" width="6" style="141" customWidth="1"/>
    <col min="256" max="256" width="7.5" style="141" customWidth="1"/>
    <col min="257" max="257" width="9.125" style="141"/>
    <col min="258" max="258" width="13.375" style="141" customWidth="1"/>
    <col min="259" max="259" width="12.125" style="141" customWidth="1"/>
    <col min="260" max="260" width="13.5" style="141" customWidth="1"/>
    <col min="261" max="261" width="14" style="141" customWidth="1"/>
    <col min="262" max="504" width="9.125" style="141"/>
    <col min="505" max="505" width="6.375" style="141" customWidth="1"/>
    <col min="506" max="506" width="19.375" style="141" customWidth="1"/>
    <col min="507" max="508" width="6.125" style="141" customWidth="1"/>
    <col min="509" max="509" width="5.5" style="141" customWidth="1"/>
    <col min="510" max="510" width="5.125" style="141" customWidth="1"/>
    <col min="511" max="511" width="6" style="141" customWidth="1"/>
    <col min="512" max="512" width="7.5" style="141" customWidth="1"/>
    <col min="513" max="513" width="9.125" style="141"/>
    <col min="514" max="514" width="13.375" style="141" customWidth="1"/>
    <col min="515" max="515" width="12.125" style="141" customWidth="1"/>
    <col min="516" max="516" width="13.5" style="141" customWidth="1"/>
    <col min="517" max="517" width="14" style="141" customWidth="1"/>
    <col min="518" max="760" width="9.125" style="141"/>
    <col min="761" max="761" width="6.375" style="141" customWidth="1"/>
    <col min="762" max="762" width="19.375" style="141" customWidth="1"/>
    <col min="763" max="764" width="6.125" style="141" customWidth="1"/>
    <col min="765" max="765" width="5.5" style="141" customWidth="1"/>
    <col min="766" max="766" width="5.125" style="141" customWidth="1"/>
    <col min="767" max="767" width="6" style="141" customWidth="1"/>
    <col min="768" max="768" width="7.5" style="141" customWidth="1"/>
    <col min="769" max="769" width="9.125" style="141"/>
    <col min="770" max="770" width="13.375" style="141" customWidth="1"/>
    <col min="771" max="771" width="12.125" style="141" customWidth="1"/>
    <col min="772" max="772" width="13.5" style="141" customWidth="1"/>
    <col min="773" max="773" width="14" style="141" customWidth="1"/>
    <col min="774" max="1016" width="9.125" style="141"/>
    <col min="1017" max="1017" width="6.375" style="141" customWidth="1"/>
    <col min="1018" max="1018" width="19.375" style="141" customWidth="1"/>
    <col min="1019" max="1020" width="6.125" style="141" customWidth="1"/>
    <col min="1021" max="1021" width="5.5" style="141" customWidth="1"/>
    <col min="1022" max="1022" width="5.125" style="141" customWidth="1"/>
    <col min="1023" max="1023" width="6" style="141" customWidth="1"/>
    <col min="1024" max="1024" width="7.5" style="141" customWidth="1"/>
    <col min="1025" max="1025" width="9.125" style="141"/>
    <col min="1026" max="1026" width="13.375" style="141" customWidth="1"/>
    <col min="1027" max="1027" width="12.125" style="141" customWidth="1"/>
    <col min="1028" max="1028" width="13.5" style="141" customWidth="1"/>
    <col min="1029" max="1029" width="14" style="141" customWidth="1"/>
    <col min="1030" max="1272" width="9.125" style="141"/>
    <col min="1273" max="1273" width="6.375" style="141" customWidth="1"/>
    <col min="1274" max="1274" width="19.375" style="141" customWidth="1"/>
    <col min="1275" max="1276" width="6.125" style="141" customWidth="1"/>
    <col min="1277" max="1277" width="5.5" style="141" customWidth="1"/>
    <col min="1278" max="1278" width="5.125" style="141" customWidth="1"/>
    <col min="1279" max="1279" width="6" style="141" customWidth="1"/>
    <col min="1280" max="1280" width="7.5" style="141" customWidth="1"/>
    <col min="1281" max="1281" width="9.125" style="141"/>
    <col min="1282" max="1282" width="13.375" style="141" customWidth="1"/>
    <col min="1283" max="1283" width="12.125" style="141" customWidth="1"/>
    <col min="1284" max="1284" width="13.5" style="141" customWidth="1"/>
    <col min="1285" max="1285" width="14" style="141" customWidth="1"/>
    <col min="1286" max="1528" width="9.125" style="141"/>
    <col min="1529" max="1529" width="6.375" style="141" customWidth="1"/>
    <col min="1530" max="1530" width="19.375" style="141" customWidth="1"/>
    <col min="1531" max="1532" width="6.125" style="141" customWidth="1"/>
    <col min="1533" max="1533" width="5.5" style="141" customWidth="1"/>
    <col min="1534" max="1534" width="5.125" style="141" customWidth="1"/>
    <col min="1535" max="1535" width="6" style="141" customWidth="1"/>
    <col min="1536" max="1536" width="7.5" style="141" customWidth="1"/>
    <col min="1537" max="1537" width="9.125" style="141"/>
    <col min="1538" max="1538" width="13.375" style="141" customWidth="1"/>
    <col min="1539" max="1539" width="12.125" style="141" customWidth="1"/>
    <col min="1540" max="1540" width="13.5" style="141" customWidth="1"/>
    <col min="1541" max="1541" width="14" style="141" customWidth="1"/>
    <col min="1542" max="1784" width="9.125" style="141"/>
    <col min="1785" max="1785" width="6.375" style="141" customWidth="1"/>
    <col min="1786" max="1786" width="19.375" style="141" customWidth="1"/>
    <col min="1787" max="1788" width="6.125" style="141" customWidth="1"/>
    <col min="1789" max="1789" width="5.5" style="141" customWidth="1"/>
    <col min="1790" max="1790" width="5.125" style="141" customWidth="1"/>
    <col min="1791" max="1791" width="6" style="141" customWidth="1"/>
    <col min="1792" max="1792" width="7.5" style="141" customWidth="1"/>
    <col min="1793" max="1793" width="9.125" style="141"/>
    <col min="1794" max="1794" width="13.375" style="141" customWidth="1"/>
    <col min="1795" max="1795" width="12.125" style="141" customWidth="1"/>
    <col min="1796" max="1796" width="13.5" style="141" customWidth="1"/>
    <col min="1797" max="1797" width="14" style="141" customWidth="1"/>
    <col min="1798" max="2040" width="9.125" style="141"/>
    <col min="2041" max="2041" width="6.375" style="141" customWidth="1"/>
    <col min="2042" max="2042" width="19.375" style="141" customWidth="1"/>
    <col min="2043" max="2044" width="6.125" style="141" customWidth="1"/>
    <col min="2045" max="2045" width="5.5" style="141" customWidth="1"/>
    <col min="2046" max="2046" width="5.125" style="141" customWidth="1"/>
    <col min="2047" max="2047" width="6" style="141" customWidth="1"/>
    <col min="2048" max="2048" width="7.5" style="141" customWidth="1"/>
    <col min="2049" max="2049" width="9.125" style="141"/>
    <col min="2050" max="2050" width="13.375" style="141" customWidth="1"/>
    <col min="2051" max="2051" width="12.125" style="141" customWidth="1"/>
    <col min="2052" max="2052" width="13.5" style="141" customWidth="1"/>
    <col min="2053" max="2053" width="14" style="141" customWidth="1"/>
    <col min="2054" max="2296" width="9.125" style="141"/>
    <col min="2297" max="2297" width="6.375" style="141" customWidth="1"/>
    <col min="2298" max="2298" width="19.375" style="141" customWidth="1"/>
    <col min="2299" max="2300" width="6.125" style="141" customWidth="1"/>
    <col min="2301" max="2301" width="5.5" style="141" customWidth="1"/>
    <col min="2302" max="2302" width="5.125" style="141" customWidth="1"/>
    <col min="2303" max="2303" width="6" style="141" customWidth="1"/>
    <col min="2304" max="2304" width="7.5" style="141" customWidth="1"/>
    <col min="2305" max="2305" width="9.125" style="141"/>
    <col min="2306" max="2306" width="13.375" style="141" customWidth="1"/>
    <col min="2307" max="2307" width="12.125" style="141" customWidth="1"/>
    <col min="2308" max="2308" width="13.5" style="141" customWidth="1"/>
    <col min="2309" max="2309" width="14" style="141" customWidth="1"/>
    <col min="2310" max="2552" width="9.125" style="141"/>
    <col min="2553" max="2553" width="6.375" style="141" customWidth="1"/>
    <col min="2554" max="2554" width="19.375" style="141" customWidth="1"/>
    <col min="2555" max="2556" width="6.125" style="141" customWidth="1"/>
    <col min="2557" max="2557" width="5.5" style="141" customWidth="1"/>
    <col min="2558" max="2558" width="5.125" style="141" customWidth="1"/>
    <col min="2559" max="2559" width="6" style="141" customWidth="1"/>
    <col min="2560" max="2560" width="7.5" style="141" customWidth="1"/>
    <col min="2561" max="2561" width="9.125" style="141"/>
    <col min="2562" max="2562" width="13.375" style="141" customWidth="1"/>
    <col min="2563" max="2563" width="12.125" style="141" customWidth="1"/>
    <col min="2564" max="2564" width="13.5" style="141" customWidth="1"/>
    <col min="2565" max="2565" width="14" style="141" customWidth="1"/>
    <col min="2566" max="2808" width="9.125" style="141"/>
    <col min="2809" max="2809" width="6.375" style="141" customWidth="1"/>
    <col min="2810" max="2810" width="19.375" style="141" customWidth="1"/>
    <col min="2811" max="2812" width="6.125" style="141" customWidth="1"/>
    <col min="2813" max="2813" width="5.5" style="141" customWidth="1"/>
    <col min="2814" max="2814" width="5.125" style="141" customWidth="1"/>
    <col min="2815" max="2815" width="6" style="141" customWidth="1"/>
    <col min="2816" max="2816" width="7.5" style="141" customWidth="1"/>
    <col min="2817" max="2817" width="9.125" style="141"/>
    <col min="2818" max="2818" width="13.375" style="141" customWidth="1"/>
    <col min="2819" max="2819" width="12.125" style="141" customWidth="1"/>
    <col min="2820" max="2820" width="13.5" style="141" customWidth="1"/>
    <col min="2821" max="2821" width="14" style="141" customWidth="1"/>
    <col min="2822" max="3064" width="9.125" style="141"/>
    <col min="3065" max="3065" width="6.375" style="141" customWidth="1"/>
    <col min="3066" max="3066" width="19.375" style="141" customWidth="1"/>
    <col min="3067" max="3068" width="6.125" style="141" customWidth="1"/>
    <col min="3069" max="3069" width="5.5" style="141" customWidth="1"/>
    <col min="3070" max="3070" width="5.125" style="141" customWidth="1"/>
    <col min="3071" max="3071" width="6" style="141" customWidth="1"/>
    <col min="3072" max="3072" width="7.5" style="141" customWidth="1"/>
    <col min="3073" max="3073" width="9.125" style="141"/>
    <col min="3074" max="3074" width="13.375" style="141" customWidth="1"/>
    <col min="3075" max="3075" width="12.125" style="141" customWidth="1"/>
    <col min="3076" max="3076" width="13.5" style="141" customWidth="1"/>
    <col min="3077" max="3077" width="14" style="141" customWidth="1"/>
    <col min="3078" max="3320" width="9.125" style="141"/>
    <col min="3321" max="3321" width="6.375" style="141" customWidth="1"/>
    <col min="3322" max="3322" width="19.375" style="141" customWidth="1"/>
    <col min="3323" max="3324" width="6.125" style="141" customWidth="1"/>
    <col min="3325" max="3325" width="5.5" style="141" customWidth="1"/>
    <col min="3326" max="3326" width="5.125" style="141" customWidth="1"/>
    <col min="3327" max="3327" width="6" style="141" customWidth="1"/>
    <col min="3328" max="3328" width="7.5" style="141" customWidth="1"/>
    <col min="3329" max="3329" width="9.125" style="141"/>
    <col min="3330" max="3330" width="13.375" style="141" customWidth="1"/>
    <col min="3331" max="3331" width="12.125" style="141" customWidth="1"/>
    <col min="3332" max="3332" width="13.5" style="141" customWidth="1"/>
    <col min="3333" max="3333" width="14" style="141" customWidth="1"/>
    <col min="3334" max="3576" width="9.125" style="141"/>
    <col min="3577" max="3577" width="6.375" style="141" customWidth="1"/>
    <col min="3578" max="3578" width="19.375" style="141" customWidth="1"/>
    <col min="3579" max="3580" width="6.125" style="141" customWidth="1"/>
    <col min="3581" max="3581" width="5.5" style="141" customWidth="1"/>
    <col min="3582" max="3582" width="5.125" style="141" customWidth="1"/>
    <col min="3583" max="3583" width="6" style="141" customWidth="1"/>
    <col min="3584" max="3584" width="7.5" style="141" customWidth="1"/>
    <col min="3585" max="3585" width="9.125" style="141"/>
    <col min="3586" max="3586" width="13.375" style="141" customWidth="1"/>
    <col min="3587" max="3587" width="12.125" style="141" customWidth="1"/>
    <col min="3588" max="3588" width="13.5" style="141" customWidth="1"/>
    <col min="3589" max="3589" width="14" style="141" customWidth="1"/>
    <col min="3590" max="3832" width="9.125" style="141"/>
    <col min="3833" max="3833" width="6.375" style="141" customWidth="1"/>
    <col min="3834" max="3834" width="19.375" style="141" customWidth="1"/>
    <col min="3835" max="3836" width="6.125" style="141" customWidth="1"/>
    <col min="3837" max="3837" width="5.5" style="141" customWidth="1"/>
    <col min="3838" max="3838" width="5.125" style="141" customWidth="1"/>
    <col min="3839" max="3839" width="6" style="141" customWidth="1"/>
    <col min="3840" max="3840" width="7.5" style="141" customWidth="1"/>
    <col min="3841" max="3841" width="9.125" style="141"/>
    <col min="3842" max="3842" width="13.375" style="141" customWidth="1"/>
    <col min="3843" max="3843" width="12.125" style="141" customWidth="1"/>
    <col min="3844" max="3844" width="13.5" style="141" customWidth="1"/>
    <col min="3845" max="3845" width="14" style="141" customWidth="1"/>
    <col min="3846" max="4088" width="9.125" style="141"/>
    <col min="4089" max="4089" width="6.375" style="141" customWidth="1"/>
    <col min="4090" max="4090" width="19.375" style="141" customWidth="1"/>
    <col min="4091" max="4092" width="6.125" style="141" customWidth="1"/>
    <col min="4093" max="4093" width="5.5" style="141" customWidth="1"/>
    <col min="4094" max="4094" width="5.125" style="141" customWidth="1"/>
    <col min="4095" max="4095" width="6" style="141" customWidth="1"/>
    <col min="4096" max="4096" width="7.5" style="141" customWidth="1"/>
    <col min="4097" max="4097" width="9.125" style="141"/>
    <col min="4098" max="4098" width="13.375" style="141" customWidth="1"/>
    <col min="4099" max="4099" width="12.125" style="141" customWidth="1"/>
    <col min="4100" max="4100" width="13.5" style="141" customWidth="1"/>
    <col min="4101" max="4101" width="14" style="141" customWidth="1"/>
    <col min="4102" max="4344" width="9.125" style="141"/>
    <col min="4345" max="4345" width="6.375" style="141" customWidth="1"/>
    <col min="4346" max="4346" width="19.375" style="141" customWidth="1"/>
    <col min="4347" max="4348" width="6.125" style="141" customWidth="1"/>
    <col min="4349" max="4349" width="5.5" style="141" customWidth="1"/>
    <col min="4350" max="4350" width="5.125" style="141" customWidth="1"/>
    <col min="4351" max="4351" width="6" style="141" customWidth="1"/>
    <col min="4352" max="4352" width="7.5" style="141" customWidth="1"/>
    <col min="4353" max="4353" width="9.125" style="141"/>
    <col min="4354" max="4354" width="13.375" style="141" customWidth="1"/>
    <col min="4355" max="4355" width="12.125" style="141" customWidth="1"/>
    <col min="4356" max="4356" width="13.5" style="141" customWidth="1"/>
    <col min="4357" max="4357" width="14" style="141" customWidth="1"/>
    <col min="4358" max="4600" width="9.125" style="141"/>
    <col min="4601" max="4601" width="6.375" style="141" customWidth="1"/>
    <col min="4602" max="4602" width="19.375" style="141" customWidth="1"/>
    <col min="4603" max="4604" width="6.125" style="141" customWidth="1"/>
    <col min="4605" max="4605" width="5.5" style="141" customWidth="1"/>
    <col min="4606" max="4606" width="5.125" style="141" customWidth="1"/>
    <col min="4607" max="4607" width="6" style="141" customWidth="1"/>
    <col min="4608" max="4608" width="7.5" style="141" customWidth="1"/>
    <col min="4609" max="4609" width="9.125" style="141"/>
    <col min="4610" max="4610" width="13.375" style="141" customWidth="1"/>
    <col min="4611" max="4611" width="12.125" style="141" customWidth="1"/>
    <col min="4612" max="4612" width="13.5" style="141" customWidth="1"/>
    <col min="4613" max="4613" width="14" style="141" customWidth="1"/>
    <col min="4614" max="4856" width="9.125" style="141"/>
    <col min="4857" max="4857" width="6.375" style="141" customWidth="1"/>
    <col min="4858" max="4858" width="19.375" style="141" customWidth="1"/>
    <col min="4859" max="4860" width="6.125" style="141" customWidth="1"/>
    <col min="4861" max="4861" width="5.5" style="141" customWidth="1"/>
    <col min="4862" max="4862" width="5.125" style="141" customWidth="1"/>
    <col min="4863" max="4863" width="6" style="141" customWidth="1"/>
    <col min="4864" max="4864" width="7.5" style="141" customWidth="1"/>
    <col min="4865" max="4865" width="9.125" style="141"/>
    <col min="4866" max="4866" width="13.375" style="141" customWidth="1"/>
    <col min="4867" max="4867" width="12.125" style="141" customWidth="1"/>
    <col min="4868" max="4868" width="13.5" style="141" customWidth="1"/>
    <col min="4869" max="4869" width="14" style="141" customWidth="1"/>
    <col min="4870" max="5112" width="9.125" style="141"/>
    <col min="5113" max="5113" width="6.375" style="141" customWidth="1"/>
    <col min="5114" max="5114" width="19.375" style="141" customWidth="1"/>
    <col min="5115" max="5116" width="6.125" style="141" customWidth="1"/>
    <col min="5117" max="5117" width="5.5" style="141" customWidth="1"/>
    <col min="5118" max="5118" width="5.125" style="141" customWidth="1"/>
    <col min="5119" max="5119" width="6" style="141" customWidth="1"/>
    <col min="5120" max="5120" width="7.5" style="141" customWidth="1"/>
    <col min="5121" max="5121" width="9.125" style="141"/>
    <col min="5122" max="5122" width="13.375" style="141" customWidth="1"/>
    <col min="5123" max="5123" width="12.125" style="141" customWidth="1"/>
    <col min="5124" max="5124" width="13.5" style="141" customWidth="1"/>
    <col min="5125" max="5125" width="14" style="141" customWidth="1"/>
    <col min="5126" max="5368" width="9.125" style="141"/>
    <col min="5369" max="5369" width="6.375" style="141" customWidth="1"/>
    <col min="5370" max="5370" width="19.375" style="141" customWidth="1"/>
    <col min="5371" max="5372" width="6.125" style="141" customWidth="1"/>
    <col min="5373" max="5373" width="5.5" style="141" customWidth="1"/>
    <col min="5374" max="5374" width="5.125" style="141" customWidth="1"/>
    <col min="5375" max="5375" width="6" style="141" customWidth="1"/>
    <col min="5376" max="5376" width="7.5" style="141" customWidth="1"/>
    <col min="5377" max="5377" width="9.125" style="141"/>
    <col min="5378" max="5378" width="13.375" style="141" customWidth="1"/>
    <col min="5379" max="5379" width="12.125" style="141" customWidth="1"/>
    <col min="5380" max="5380" width="13.5" style="141" customWidth="1"/>
    <col min="5381" max="5381" width="14" style="141" customWidth="1"/>
    <col min="5382" max="5624" width="9.125" style="141"/>
    <col min="5625" max="5625" width="6.375" style="141" customWidth="1"/>
    <col min="5626" max="5626" width="19.375" style="141" customWidth="1"/>
    <col min="5627" max="5628" width="6.125" style="141" customWidth="1"/>
    <col min="5629" max="5629" width="5.5" style="141" customWidth="1"/>
    <col min="5630" max="5630" width="5.125" style="141" customWidth="1"/>
    <col min="5631" max="5631" width="6" style="141" customWidth="1"/>
    <col min="5632" max="5632" width="7.5" style="141" customWidth="1"/>
    <col min="5633" max="5633" width="9.125" style="141"/>
    <col min="5634" max="5634" width="13.375" style="141" customWidth="1"/>
    <col min="5635" max="5635" width="12.125" style="141" customWidth="1"/>
    <col min="5636" max="5636" width="13.5" style="141" customWidth="1"/>
    <col min="5637" max="5637" width="14" style="141" customWidth="1"/>
    <col min="5638" max="5880" width="9.125" style="141"/>
    <col min="5881" max="5881" width="6.375" style="141" customWidth="1"/>
    <col min="5882" max="5882" width="19.375" style="141" customWidth="1"/>
    <col min="5883" max="5884" width="6.125" style="141" customWidth="1"/>
    <col min="5885" max="5885" width="5.5" style="141" customWidth="1"/>
    <col min="5886" max="5886" width="5.125" style="141" customWidth="1"/>
    <col min="5887" max="5887" width="6" style="141" customWidth="1"/>
    <col min="5888" max="5888" width="7.5" style="141" customWidth="1"/>
    <col min="5889" max="5889" width="9.125" style="141"/>
    <col min="5890" max="5890" width="13.375" style="141" customWidth="1"/>
    <col min="5891" max="5891" width="12.125" style="141" customWidth="1"/>
    <col min="5892" max="5892" width="13.5" style="141" customWidth="1"/>
    <col min="5893" max="5893" width="14" style="141" customWidth="1"/>
    <col min="5894" max="6136" width="9.125" style="141"/>
    <col min="6137" max="6137" width="6.375" style="141" customWidth="1"/>
    <col min="6138" max="6138" width="19.375" style="141" customWidth="1"/>
    <col min="6139" max="6140" width="6.125" style="141" customWidth="1"/>
    <col min="6141" max="6141" width="5.5" style="141" customWidth="1"/>
    <col min="6142" max="6142" width="5.125" style="141" customWidth="1"/>
    <col min="6143" max="6143" width="6" style="141" customWidth="1"/>
    <col min="6144" max="6144" width="7.5" style="141" customWidth="1"/>
    <col min="6145" max="6145" width="9.125" style="141"/>
    <col min="6146" max="6146" width="13.375" style="141" customWidth="1"/>
    <col min="6147" max="6147" width="12.125" style="141" customWidth="1"/>
    <col min="6148" max="6148" width="13.5" style="141" customWidth="1"/>
    <col min="6149" max="6149" width="14" style="141" customWidth="1"/>
    <col min="6150" max="6392" width="9.125" style="141"/>
    <col min="6393" max="6393" width="6.375" style="141" customWidth="1"/>
    <col min="6394" max="6394" width="19.375" style="141" customWidth="1"/>
    <col min="6395" max="6396" width="6.125" style="141" customWidth="1"/>
    <col min="6397" max="6397" width="5.5" style="141" customWidth="1"/>
    <col min="6398" max="6398" width="5.125" style="141" customWidth="1"/>
    <col min="6399" max="6399" width="6" style="141" customWidth="1"/>
    <col min="6400" max="6400" width="7.5" style="141" customWidth="1"/>
    <col min="6401" max="6401" width="9.125" style="141"/>
    <col min="6402" max="6402" width="13.375" style="141" customWidth="1"/>
    <col min="6403" max="6403" width="12.125" style="141" customWidth="1"/>
    <col min="6404" max="6404" width="13.5" style="141" customWidth="1"/>
    <col min="6405" max="6405" width="14" style="141" customWidth="1"/>
    <col min="6406" max="6648" width="9.125" style="141"/>
    <col min="6649" max="6649" width="6.375" style="141" customWidth="1"/>
    <col min="6650" max="6650" width="19.375" style="141" customWidth="1"/>
    <col min="6651" max="6652" width="6.125" style="141" customWidth="1"/>
    <col min="6653" max="6653" width="5.5" style="141" customWidth="1"/>
    <col min="6654" max="6654" width="5.125" style="141" customWidth="1"/>
    <col min="6655" max="6655" width="6" style="141" customWidth="1"/>
    <col min="6656" max="6656" width="7.5" style="141" customWidth="1"/>
    <col min="6657" max="6657" width="9.125" style="141"/>
    <col min="6658" max="6658" width="13.375" style="141" customWidth="1"/>
    <col min="6659" max="6659" width="12.125" style="141" customWidth="1"/>
    <col min="6660" max="6660" width="13.5" style="141" customWidth="1"/>
    <col min="6661" max="6661" width="14" style="141" customWidth="1"/>
    <col min="6662" max="6904" width="9.125" style="141"/>
    <col min="6905" max="6905" width="6.375" style="141" customWidth="1"/>
    <col min="6906" max="6906" width="19.375" style="141" customWidth="1"/>
    <col min="6907" max="6908" width="6.125" style="141" customWidth="1"/>
    <col min="6909" max="6909" width="5.5" style="141" customWidth="1"/>
    <col min="6910" max="6910" width="5.125" style="141" customWidth="1"/>
    <col min="6911" max="6911" width="6" style="141" customWidth="1"/>
    <col min="6912" max="6912" width="7.5" style="141" customWidth="1"/>
    <col min="6913" max="6913" width="9.125" style="141"/>
    <col min="6914" max="6914" width="13.375" style="141" customWidth="1"/>
    <col min="6915" max="6915" width="12.125" style="141" customWidth="1"/>
    <col min="6916" max="6916" width="13.5" style="141" customWidth="1"/>
    <col min="6917" max="6917" width="14" style="141" customWidth="1"/>
    <col min="6918" max="7160" width="9.125" style="141"/>
    <col min="7161" max="7161" width="6.375" style="141" customWidth="1"/>
    <col min="7162" max="7162" width="19.375" style="141" customWidth="1"/>
    <col min="7163" max="7164" width="6.125" style="141" customWidth="1"/>
    <col min="7165" max="7165" width="5.5" style="141" customWidth="1"/>
    <col min="7166" max="7166" width="5.125" style="141" customWidth="1"/>
    <col min="7167" max="7167" width="6" style="141" customWidth="1"/>
    <col min="7168" max="7168" width="7.5" style="141" customWidth="1"/>
    <col min="7169" max="7169" width="9.125" style="141"/>
    <col min="7170" max="7170" width="13.375" style="141" customWidth="1"/>
    <col min="7171" max="7171" width="12.125" style="141" customWidth="1"/>
    <col min="7172" max="7172" width="13.5" style="141" customWidth="1"/>
    <col min="7173" max="7173" width="14" style="141" customWidth="1"/>
    <col min="7174" max="7416" width="9.125" style="141"/>
    <col min="7417" max="7417" width="6.375" style="141" customWidth="1"/>
    <col min="7418" max="7418" width="19.375" style="141" customWidth="1"/>
    <col min="7419" max="7420" width="6.125" style="141" customWidth="1"/>
    <col min="7421" max="7421" width="5.5" style="141" customWidth="1"/>
    <col min="7422" max="7422" width="5.125" style="141" customWidth="1"/>
    <col min="7423" max="7423" width="6" style="141" customWidth="1"/>
    <col min="7424" max="7424" width="7.5" style="141" customWidth="1"/>
    <col min="7425" max="7425" width="9.125" style="141"/>
    <col min="7426" max="7426" width="13.375" style="141" customWidth="1"/>
    <col min="7427" max="7427" width="12.125" style="141" customWidth="1"/>
    <col min="7428" max="7428" width="13.5" style="141" customWidth="1"/>
    <col min="7429" max="7429" width="14" style="141" customWidth="1"/>
    <col min="7430" max="7672" width="9.125" style="141"/>
    <col min="7673" max="7673" width="6.375" style="141" customWidth="1"/>
    <col min="7674" max="7674" width="19.375" style="141" customWidth="1"/>
    <col min="7675" max="7676" width="6.125" style="141" customWidth="1"/>
    <col min="7677" max="7677" width="5.5" style="141" customWidth="1"/>
    <col min="7678" max="7678" width="5.125" style="141" customWidth="1"/>
    <col min="7679" max="7679" width="6" style="141" customWidth="1"/>
    <col min="7680" max="7680" width="7.5" style="141" customWidth="1"/>
    <col min="7681" max="7681" width="9.125" style="141"/>
    <col min="7682" max="7682" width="13.375" style="141" customWidth="1"/>
    <col min="7683" max="7683" width="12.125" style="141" customWidth="1"/>
    <col min="7684" max="7684" width="13.5" style="141" customWidth="1"/>
    <col min="7685" max="7685" width="14" style="141" customWidth="1"/>
    <col min="7686" max="7928" width="9.125" style="141"/>
    <col min="7929" max="7929" width="6.375" style="141" customWidth="1"/>
    <col min="7930" max="7930" width="19.375" style="141" customWidth="1"/>
    <col min="7931" max="7932" width="6.125" style="141" customWidth="1"/>
    <col min="7933" max="7933" width="5.5" style="141" customWidth="1"/>
    <col min="7934" max="7934" width="5.125" style="141" customWidth="1"/>
    <col min="7935" max="7935" width="6" style="141" customWidth="1"/>
    <col min="7936" max="7936" width="7.5" style="141" customWidth="1"/>
    <col min="7937" max="7937" width="9.125" style="141"/>
    <col min="7938" max="7938" width="13.375" style="141" customWidth="1"/>
    <col min="7939" max="7939" width="12.125" style="141" customWidth="1"/>
    <col min="7940" max="7940" width="13.5" style="141" customWidth="1"/>
    <col min="7941" max="7941" width="14" style="141" customWidth="1"/>
    <col min="7942" max="8184" width="9.125" style="141"/>
    <col min="8185" max="8185" width="6.375" style="141" customWidth="1"/>
    <col min="8186" max="8186" width="19.375" style="141" customWidth="1"/>
    <col min="8187" max="8188" width="6.125" style="141" customWidth="1"/>
    <col min="8189" max="8189" width="5.5" style="141" customWidth="1"/>
    <col min="8190" max="8190" width="5.125" style="141" customWidth="1"/>
    <col min="8191" max="8191" width="6" style="141" customWidth="1"/>
    <col min="8192" max="8192" width="7.5" style="141" customWidth="1"/>
    <col min="8193" max="8193" width="9.125" style="141"/>
    <col min="8194" max="8194" width="13.375" style="141" customWidth="1"/>
    <col min="8195" max="8195" width="12.125" style="141" customWidth="1"/>
    <col min="8196" max="8196" width="13.5" style="141" customWidth="1"/>
    <col min="8197" max="8197" width="14" style="141" customWidth="1"/>
    <col min="8198" max="8440" width="9.125" style="141"/>
    <col min="8441" max="8441" width="6.375" style="141" customWidth="1"/>
    <col min="8442" max="8442" width="19.375" style="141" customWidth="1"/>
    <col min="8443" max="8444" width="6.125" style="141" customWidth="1"/>
    <col min="8445" max="8445" width="5.5" style="141" customWidth="1"/>
    <col min="8446" max="8446" width="5.125" style="141" customWidth="1"/>
    <col min="8447" max="8447" width="6" style="141" customWidth="1"/>
    <col min="8448" max="8448" width="7.5" style="141" customWidth="1"/>
    <col min="8449" max="8449" width="9.125" style="141"/>
    <col min="8450" max="8450" width="13.375" style="141" customWidth="1"/>
    <col min="8451" max="8451" width="12.125" style="141" customWidth="1"/>
    <col min="8452" max="8452" width="13.5" style="141" customWidth="1"/>
    <col min="8453" max="8453" width="14" style="141" customWidth="1"/>
    <col min="8454" max="8696" width="9.125" style="141"/>
    <col min="8697" max="8697" width="6.375" style="141" customWidth="1"/>
    <col min="8698" max="8698" width="19.375" style="141" customWidth="1"/>
    <col min="8699" max="8700" width="6.125" style="141" customWidth="1"/>
    <col min="8701" max="8701" width="5.5" style="141" customWidth="1"/>
    <col min="8702" max="8702" width="5.125" style="141" customWidth="1"/>
    <col min="8703" max="8703" width="6" style="141" customWidth="1"/>
    <col min="8704" max="8704" width="7.5" style="141" customWidth="1"/>
    <col min="8705" max="8705" width="9.125" style="141"/>
    <col min="8706" max="8706" width="13.375" style="141" customWidth="1"/>
    <col min="8707" max="8707" width="12.125" style="141" customWidth="1"/>
    <col min="8708" max="8708" width="13.5" style="141" customWidth="1"/>
    <col min="8709" max="8709" width="14" style="141" customWidth="1"/>
    <col min="8710" max="8952" width="9.125" style="141"/>
    <col min="8953" max="8953" width="6.375" style="141" customWidth="1"/>
    <col min="8954" max="8954" width="19.375" style="141" customWidth="1"/>
    <col min="8955" max="8956" width="6.125" style="141" customWidth="1"/>
    <col min="8957" max="8957" width="5.5" style="141" customWidth="1"/>
    <col min="8958" max="8958" width="5.125" style="141" customWidth="1"/>
    <col min="8959" max="8959" width="6" style="141" customWidth="1"/>
    <col min="8960" max="8960" width="7.5" style="141" customWidth="1"/>
    <col min="8961" max="8961" width="9.125" style="141"/>
    <col min="8962" max="8962" width="13.375" style="141" customWidth="1"/>
    <col min="8963" max="8963" width="12.125" style="141" customWidth="1"/>
    <col min="8964" max="8964" width="13.5" style="141" customWidth="1"/>
    <col min="8965" max="8965" width="14" style="141" customWidth="1"/>
    <col min="8966" max="9208" width="9.125" style="141"/>
    <col min="9209" max="9209" width="6.375" style="141" customWidth="1"/>
    <col min="9210" max="9210" width="19.375" style="141" customWidth="1"/>
    <col min="9211" max="9212" width="6.125" style="141" customWidth="1"/>
    <col min="9213" max="9213" width="5.5" style="141" customWidth="1"/>
    <col min="9214" max="9214" width="5.125" style="141" customWidth="1"/>
    <col min="9215" max="9215" width="6" style="141" customWidth="1"/>
    <col min="9216" max="9216" width="7.5" style="141" customWidth="1"/>
    <col min="9217" max="9217" width="9.125" style="141"/>
    <col min="9218" max="9218" width="13.375" style="141" customWidth="1"/>
    <col min="9219" max="9219" width="12.125" style="141" customWidth="1"/>
    <col min="9220" max="9220" width="13.5" style="141" customWidth="1"/>
    <col min="9221" max="9221" width="14" style="141" customWidth="1"/>
    <col min="9222" max="9464" width="9.125" style="141"/>
    <col min="9465" max="9465" width="6.375" style="141" customWidth="1"/>
    <col min="9466" max="9466" width="19.375" style="141" customWidth="1"/>
    <col min="9467" max="9468" width="6.125" style="141" customWidth="1"/>
    <col min="9469" max="9469" width="5.5" style="141" customWidth="1"/>
    <col min="9470" max="9470" width="5.125" style="141" customWidth="1"/>
    <col min="9471" max="9471" width="6" style="141" customWidth="1"/>
    <col min="9472" max="9472" width="7.5" style="141" customWidth="1"/>
    <col min="9473" max="9473" width="9.125" style="141"/>
    <col min="9474" max="9474" width="13.375" style="141" customWidth="1"/>
    <col min="9475" max="9475" width="12.125" style="141" customWidth="1"/>
    <col min="9476" max="9476" width="13.5" style="141" customWidth="1"/>
    <col min="9477" max="9477" width="14" style="141" customWidth="1"/>
    <col min="9478" max="9720" width="9.125" style="141"/>
    <col min="9721" max="9721" width="6.375" style="141" customWidth="1"/>
    <col min="9722" max="9722" width="19.375" style="141" customWidth="1"/>
    <col min="9723" max="9724" width="6.125" style="141" customWidth="1"/>
    <col min="9725" max="9725" width="5.5" style="141" customWidth="1"/>
    <col min="9726" max="9726" width="5.125" style="141" customWidth="1"/>
    <col min="9727" max="9727" width="6" style="141" customWidth="1"/>
    <col min="9728" max="9728" width="7.5" style="141" customWidth="1"/>
    <col min="9729" max="9729" width="9.125" style="141"/>
    <col min="9730" max="9730" width="13.375" style="141" customWidth="1"/>
    <col min="9731" max="9731" width="12.125" style="141" customWidth="1"/>
    <col min="9732" max="9732" width="13.5" style="141" customWidth="1"/>
    <col min="9733" max="9733" width="14" style="141" customWidth="1"/>
    <col min="9734" max="9976" width="9.125" style="141"/>
    <col min="9977" max="9977" width="6.375" style="141" customWidth="1"/>
    <col min="9978" max="9978" width="19.375" style="141" customWidth="1"/>
    <col min="9979" max="9980" width="6.125" style="141" customWidth="1"/>
    <col min="9981" max="9981" width="5.5" style="141" customWidth="1"/>
    <col min="9982" max="9982" width="5.125" style="141" customWidth="1"/>
    <col min="9983" max="9983" width="6" style="141" customWidth="1"/>
    <col min="9984" max="9984" width="7.5" style="141" customWidth="1"/>
    <col min="9985" max="9985" width="9.125" style="141"/>
    <col min="9986" max="9986" width="13.375" style="141" customWidth="1"/>
    <col min="9987" max="9987" width="12.125" style="141" customWidth="1"/>
    <col min="9988" max="9988" width="13.5" style="141" customWidth="1"/>
    <col min="9989" max="9989" width="14" style="141" customWidth="1"/>
    <col min="9990" max="10232" width="9.125" style="141"/>
    <col min="10233" max="10233" width="6.375" style="141" customWidth="1"/>
    <col min="10234" max="10234" width="19.375" style="141" customWidth="1"/>
    <col min="10235" max="10236" width="6.125" style="141" customWidth="1"/>
    <col min="10237" max="10237" width="5.5" style="141" customWidth="1"/>
    <col min="10238" max="10238" width="5.125" style="141" customWidth="1"/>
    <col min="10239" max="10239" width="6" style="141" customWidth="1"/>
    <col min="10240" max="10240" width="7.5" style="141" customWidth="1"/>
    <col min="10241" max="10241" width="9.125" style="141"/>
    <col min="10242" max="10242" width="13.375" style="141" customWidth="1"/>
    <col min="10243" max="10243" width="12.125" style="141" customWidth="1"/>
    <col min="10244" max="10244" width="13.5" style="141" customWidth="1"/>
    <col min="10245" max="10245" width="14" style="141" customWidth="1"/>
    <col min="10246" max="10488" width="9.125" style="141"/>
    <col min="10489" max="10489" width="6.375" style="141" customWidth="1"/>
    <col min="10490" max="10490" width="19.375" style="141" customWidth="1"/>
    <col min="10491" max="10492" width="6.125" style="141" customWidth="1"/>
    <col min="10493" max="10493" width="5.5" style="141" customWidth="1"/>
    <col min="10494" max="10494" width="5.125" style="141" customWidth="1"/>
    <col min="10495" max="10495" width="6" style="141" customWidth="1"/>
    <col min="10496" max="10496" width="7.5" style="141" customWidth="1"/>
    <col min="10497" max="10497" width="9.125" style="141"/>
    <col min="10498" max="10498" width="13.375" style="141" customWidth="1"/>
    <col min="10499" max="10499" width="12.125" style="141" customWidth="1"/>
    <col min="10500" max="10500" width="13.5" style="141" customWidth="1"/>
    <col min="10501" max="10501" width="14" style="141" customWidth="1"/>
    <col min="10502" max="10744" width="9.125" style="141"/>
    <col min="10745" max="10745" width="6.375" style="141" customWidth="1"/>
    <col min="10746" max="10746" width="19.375" style="141" customWidth="1"/>
    <col min="10747" max="10748" width="6.125" style="141" customWidth="1"/>
    <col min="10749" max="10749" width="5.5" style="141" customWidth="1"/>
    <col min="10750" max="10750" width="5.125" style="141" customWidth="1"/>
    <col min="10751" max="10751" width="6" style="141" customWidth="1"/>
    <col min="10752" max="10752" width="7.5" style="141" customWidth="1"/>
    <col min="10753" max="10753" width="9.125" style="141"/>
    <col min="10754" max="10754" width="13.375" style="141" customWidth="1"/>
    <col min="10755" max="10755" width="12.125" style="141" customWidth="1"/>
    <col min="10756" max="10756" width="13.5" style="141" customWidth="1"/>
    <col min="10757" max="10757" width="14" style="141" customWidth="1"/>
    <col min="10758" max="11000" width="9.125" style="141"/>
    <col min="11001" max="11001" width="6.375" style="141" customWidth="1"/>
    <col min="11002" max="11002" width="19.375" style="141" customWidth="1"/>
    <col min="11003" max="11004" width="6.125" style="141" customWidth="1"/>
    <col min="11005" max="11005" width="5.5" style="141" customWidth="1"/>
    <col min="11006" max="11006" width="5.125" style="141" customWidth="1"/>
    <col min="11007" max="11007" width="6" style="141" customWidth="1"/>
    <col min="11008" max="11008" width="7.5" style="141" customWidth="1"/>
    <col min="11009" max="11009" width="9.125" style="141"/>
    <col min="11010" max="11010" width="13.375" style="141" customWidth="1"/>
    <col min="11011" max="11011" width="12.125" style="141" customWidth="1"/>
    <col min="11012" max="11012" width="13.5" style="141" customWidth="1"/>
    <col min="11013" max="11013" width="14" style="141" customWidth="1"/>
    <col min="11014" max="11256" width="9.125" style="141"/>
    <col min="11257" max="11257" width="6.375" style="141" customWidth="1"/>
    <col min="11258" max="11258" width="19.375" style="141" customWidth="1"/>
    <col min="11259" max="11260" width="6.125" style="141" customWidth="1"/>
    <col min="11261" max="11261" width="5.5" style="141" customWidth="1"/>
    <col min="11262" max="11262" width="5.125" style="141" customWidth="1"/>
    <col min="11263" max="11263" width="6" style="141" customWidth="1"/>
    <col min="11264" max="11264" width="7.5" style="141" customWidth="1"/>
    <col min="11265" max="11265" width="9.125" style="141"/>
    <col min="11266" max="11266" width="13.375" style="141" customWidth="1"/>
    <col min="11267" max="11267" width="12.125" style="141" customWidth="1"/>
    <col min="11268" max="11268" width="13.5" style="141" customWidth="1"/>
    <col min="11269" max="11269" width="14" style="141" customWidth="1"/>
    <col min="11270" max="11512" width="9.125" style="141"/>
    <col min="11513" max="11513" width="6.375" style="141" customWidth="1"/>
    <col min="11514" max="11514" width="19.375" style="141" customWidth="1"/>
    <col min="11515" max="11516" width="6.125" style="141" customWidth="1"/>
    <col min="11517" max="11517" width="5.5" style="141" customWidth="1"/>
    <col min="11518" max="11518" width="5.125" style="141" customWidth="1"/>
    <col min="11519" max="11519" width="6" style="141" customWidth="1"/>
    <col min="11520" max="11520" width="7.5" style="141" customWidth="1"/>
    <col min="11521" max="11521" width="9.125" style="141"/>
    <col min="11522" max="11522" width="13.375" style="141" customWidth="1"/>
    <col min="11523" max="11523" width="12.125" style="141" customWidth="1"/>
    <col min="11524" max="11524" width="13.5" style="141" customWidth="1"/>
    <col min="11525" max="11525" width="14" style="141" customWidth="1"/>
    <col min="11526" max="11768" width="9.125" style="141"/>
    <col min="11769" max="11769" width="6.375" style="141" customWidth="1"/>
    <col min="11770" max="11770" width="19.375" style="141" customWidth="1"/>
    <col min="11771" max="11772" width="6.125" style="141" customWidth="1"/>
    <col min="11773" max="11773" width="5.5" style="141" customWidth="1"/>
    <col min="11774" max="11774" width="5.125" style="141" customWidth="1"/>
    <col min="11775" max="11775" width="6" style="141" customWidth="1"/>
    <col min="11776" max="11776" width="7.5" style="141" customWidth="1"/>
    <col min="11777" max="11777" width="9.125" style="141"/>
    <col min="11778" max="11778" width="13.375" style="141" customWidth="1"/>
    <col min="11779" max="11779" width="12.125" style="141" customWidth="1"/>
    <col min="11780" max="11780" width="13.5" style="141" customWidth="1"/>
    <col min="11781" max="11781" width="14" style="141" customWidth="1"/>
    <col min="11782" max="12024" width="9.125" style="141"/>
    <col min="12025" max="12025" width="6.375" style="141" customWidth="1"/>
    <col min="12026" max="12026" width="19.375" style="141" customWidth="1"/>
    <col min="12027" max="12028" width="6.125" style="141" customWidth="1"/>
    <col min="12029" max="12029" width="5.5" style="141" customWidth="1"/>
    <col min="12030" max="12030" width="5.125" style="141" customWidth="1"/>
    <col min="12031" max="12031" width="6" style="141" customWidth="1"/>
    <col min="12032" max="12032" width="7.5" style="141" customWidth="1"/>
    <col min="12033" max="12033" width="9.125" style="141"/>
    <col min="12034" max="12034" width="13.375" style="141" customWidth="1"/>
    <col min="12035" max="12035" width="12.125" style="141" customWidth="1"/>
    <col min="12036" max="12036" width="13.5" style="141" customWidth="1"/>
    <col min="12037" max="12037" width="14" style="141" customWidth="1"/>
    <col min="12038" max="12280" width="9.125" style="141"/>
    <col min="12281" max="12281" width="6.375" style="141" customWidth="1"/>
    <col min="12282" max="12282" width="19.375" style="141" customWidth="1"/>
    <col min="12283" max="12284" width="6.125" style="141" customWidth="1"/>
    <col min="12285" max="12285" width="5.5" style="141" customWidth="1"/>
    <col min="12286" max="12286" width="5.125" style="141" customWidth="1"/>
    <col min="12287" max="12287" width="6" style="141" customWidth="1"/>
    <col min="12288" max="12288" width="7.5" style="141" customWidth="1"/>
    <col min="12289" max="12289" width="9.125" style="141"/>
    <col min="12290" max="12290" width="13.375" style="141" customWidth="1"/>
    <col min="12291" max="12291" width="12.125" style="141" customWidth="1"/>
    <col min="12292" max="12292" width="13.5" style="141" customWidth="1"/>
    <col min="12293" max="12293" width="14" style="141" customWidth="1"/>
    <col min="12294" max="12536" width="9.125" style="141"/>
    <col min="12537" max="12537" width="6.375" style="141" customWidth="1"/>
    <col min="12538" max="12538" width="19.375" style="141" customWidth="1"/>
    <col min="12539" max="12540" width="6.125" style="141" customWidth="1"/>
    <col min="12541" max="12541" width="5.5" style="141" customWidth="1"/>
    <col min="12542" max="12542" width="5.125" style="141" customWidth="1"/>
    <col min="12543" max="12543" width="6" style="141" customWidth="1"/>
    <col min="12544" max="12544" width="7.5" style="141" customWidth="1"/>
    <col min="12545" max="12545" width="9.125" style="141"/>
    <col min="12546" max="12546" width="13.375" style="141" customWidth="1"/>
    <col min="12547" max="12547" width="12.125" style="141" customWidth="1"/>
    <col min="12548" max="12548" width="13.5" style="141" customWidth="1"/>
    <col min="12549" max="12549" width="14" style="141" customWidth="1"/>
    <col min="12550" max="12792" width="9.125" style="141"/>
    <col min="12793" max="12793" width="6.375" style="141" customWidth="1"/>
    <col min="12794" max="12794" width="19.375" style="141" customWidth="1"/>
    <col min="12795" max="12796" width="6.125" style="141" customWidth="1"/>
    <col min="12797" max="12797" width="5.5" style="141" customWidth="1"/>
    <col min="12798" max="12798" width="5.125" style="141" customWidth="1"/>
    <col min="12799" max="12799" width="6" style="141" customWidth="1"/>
    <col min="12800" max="12800" width="7.5" style="141" customWidth="1"/>
    <col min="12801" max="12801" width="9.125" style="141"/>
    <col min="12802" max="12802" width="13.375" style="141" customWidth="1"/>
    <col min="12803" max="12803" width="12.125" style="141" customWidth="1"/>
    <col min="12804" max="12804" width="13.5" style="141" customWidth="1"/>
    <col min="12805" max="12805" width="14" style="141" customWidth="1"/>
    <col min="12806" max="13048" width="9.125" style="141"/>
    <col min="13049" max="13049" width="6.375" style="141" customWidth="1"/>
    <col min="13050" max="13050" width="19.375" style="141" customWidth="1"/>
    <col min="13051" max="13052" width="6.125" style="141" customWidth="1"/>
    <col min="13053" max="13053" width="5.5" style="141" customWidth="1"/>
    <col min="13054" max="13054" width="5.125" style="141" customWidth="1"/>
    <col min="13055" max="13055" width="6" style="141" customWidth="1"/>
    <col min="13056" max="13056" width="7.5" style="141" customWidth="1"/>
    <col min="13057" max="13057" width="9.125" style="141"/>
    <col min="13058" max="13058" width="13.375" style="141" customWidth="1"/>
    <col min="13059" max="13059" width="12.125" style="141" customWidth="1"/>
    <col min="13060" max="13060" width="13.5" style="141" customWidth="1"/>
    <col min="13061" max="13061" width="14" style="141" customWidth="1"/>
    <col min="13062" max="13304" width="9.125" style="141"/>
    <col min="13305" max="13305" width="6.375" style="141" customWidth="1"/>
    <col min="13306" max="13306" width="19.375" style="141" customWidth="1"/>
    <col min="13307" max="13308" width="6.125" style="141" customWidth="1"/>
    <col min="13309" max="13309" width="5.5" style="141" customWidth="1"/>
    <col min="13310" max="13310" width="5.125" style="141" customWidth="1"/>
    <col min="13311" max="13311" width="6" style="141" customWidth="1"/>
    <col min="13312" max="13312" width="7.5" style="141" customWidth="1"/>
    <col min="13313" max="13313" width="9.125" style="141"/>
    <col min="13314" max="13314" width="13.375" style="141" customWidth="1"/>
    <col min="13315" max="13315" width="12.125" style="141" customWidth="1"/>
    <col min="13316" max="13316" width="13.5" style="141" customWidth="1"/>
    <col min="13317" max="13317" width="14" style="141" customWidth="1"/>
    <col min="13318" max="13560" width="9.125" style="141"/>
    <col min="13561" max="13561" width="6.375" style="141" customWidth="1"/>
    <col min="13562" max="13562" width="19.375" style="141" customWidth="1"/>
    <col min="13563" max="13564" width="6.125" style="141" customWidth="1"/>
    <col min="13565" max="13565" width="5.5" style="141" customWidth="1"/>
    <col min="13566" max="13566" width="5.125" style="141" customWidth="1"/>
    <col min="13567" max="13567" width="6" style="141" customWidth="1"/>
    <col min="13568" max="13568" width="7.5" style="141" customWidth="1"/>
    <col min="13569" max="13569" width="9.125" style="141"/>
    <col min="13570" max="13570" width="13.375" style="141" customWidth="1"/>
    <col min="13571" max="13571" width="12.125" style="141" customWidth="1"/>
    <col min="13572" max="13572" width="13.5" style="141" customWidth="1"/>
    <col min="13573" max="13573" width="14" style="141" customWidth="1"/>
    <col min="13574" max="13816" width="9.125" style="141"/>
    <col min="13817" max="13817" width="6.375" style="141" customWidth="1"/>
    <col min="13818" max="13818" width="19.375" style="141" customWidth="1"/>
    <col min="13819" max="13820" width="6.125" style="141" customWidth="1"/>
    <col min="13821" max="13821" width="5.5" style="141" customWidth="1"/>
    <col min="13822" max="13822" width="5.125" style="141" customWidth="1"/>
    <col min="13823" max="13823" width="6" style="141" customWidth="1"/>
    <col min="13824" max="13824" width="7.5" style="141" customWidth="1"/>
    <col min="13825" max="13825" width="9.125" style="141"/>
    <col min="13826" max="13826" width="13.375" style="141" customWidth="1"/>
    <col min="13827" max="13827" width="12.125" style="141" customWidth="1"/>
    <col min="13828" max="13828" width="13.5" style="141" customWidth="1"/>
    <col min="13829" max="13829" width="14" style="141" customWidth="1"/>
    <col min="13830" max="14072" width="9.125" style="141"/>
    <col min="14073" max="14073" width="6.375" style="141" customWidth="1"/>
    <col min="14074" max="14074" width="19.375" style="141" customWidth="1"/>
    <col min="14075" max="14076" width="6.125" style="141" customWidth="1"/>
    <col min="14077" max="14077" width="5.5" style="141" customWidth="1"/>
    <col min="14078" max="14078" width="5.125" style="141" customWidth="1"/>
    <col min="14079" max="14079" width="6" style="141" customWidth="1"/>
    <col min="14080" max="14080" width="7.5" style="141" customWidth="1"/>
    <col min="14081" max="14081" width="9.125" style="141"/>
    <col min="14082" max="14082" width="13.375" style="141" customWidth="1"/>
    <col min="14083" max="14083" width="12.125" style="141" customWidth="1"/>
    <col min="14084" max="14084" width="13.5" style="141" customWidth="1"/>
    <col min="14085" max="14085" width="14" style="141" customWidth="1"/>
    <col min="14086" max="14328" width="9.125" style="141"/>
    <col min="14329" max="14329" width="6.375" style="141" customWidth="1"/>
    <col min="14330" max="14330" width="19.375" style="141" customWidth="1"/>
    <col min="14331" max="14332" width="6.125" style="141" customWidth="1"/>
    <col min="14333" max="14333" width="5.5" style="141" customWidth="1"/>
    <col min="14334" max="14334" width="5.125" style="141" customWidth="1"/>
    <col min="14335" max="14335" width="6" style="141" customWidth="1"/>
    <col min="14336" max="14336" width="7.5" style="141" customWidth="1"/>
    <col min="14337" max="14337" width="9.125" style="141"/>
    <col min="14338" max="14338" width="13.375" style="141" customWidth="1"/>
    <col min="14339" max="14339" width="12.125" style="141" customWidth="1"/>
    <col min="14340" max="14340" width="13.5" style="141" customWidth="1"/>
    <col min="14341" max="14341" width="14" style="141" customWidth="1"/>
    <col min="14342" max="14584" width="9.125" style="141"/>
    <col min="14585" max="14585" width="6.375" style="141" customWidth="1"/>
    <col min="14586" max="14586" width="19.375" style="141" customWidth="1"/>
    <col min="14587" max="14588" width="6.125" style="141" customWidth="1"/>
    <col min="14589" max="14589" width="5.5" style="141" customWidth="1"/>
    <col min="14590" max="14590" width="5.125" style="141" customWidth="1"/>
    <col min="14591" max="14591" width="6" style="141" customWidth="1"/>
    <col min="14592" max="14592" width="7.5" style="141" customWidth="1"/>
    <col min="14593" max="14593" width="9.125" style="141"/>
    <col min="14594" max="14594" width="13.375" style="141" customWidth="1"/>
    <col min="14595" max="14595" width="12.125" style="141" customWidth="1"/>
    <col min="14596" max="14596" width="13.5" style="141" customWidth="1"/>
    <col min="14597" max="14597" width="14" style="141" customWidth="1"/>
    <col min="14598" max="14840" width="9.125" style="141"/>
    <col min="14841" max="14841" width="6.375" style="141" customWidth="1"/>
    <col min="14842" max="14842" width="19.375" style="141" customWidth="1"/>
    <col min="14843" max="14844" width="6.125" style="141" customWidth="1"/>
    <col min="14845" max="14845" width="5.5" style="141" customWidth="1"/>
    <col min="14846" max="14846" width="5.125" style="141" customWidth="1"/>
    <col min="14847" max="14847" width="6" style="141" customWidth="1"/>
    <col min="14848" max="14848" width="7.5" style="141" customWidth="1"/>
    <col min="14849" max="14849" width="9.125" style="141"/>
    <col min="14850" max="14850" width="13.375" style="141" customWidth="1"/>
    <col min="14851" max="14851" width="12.125" style="141" customWidth="1"/>
    <col min="14852" max="14852" width="13.5" style="141" customWidth="1"/>
    <col min="14853" max="14853" width="14" style="141" customWidth="1"/>
    <col min="14854" max="15096" width="9.125" style="141"/>
    <col min="15097" max="15097" width="6.375" style="141" customWidth="1"/>
    <col min="15098" max="15098" width="19.375" style="141" customWidth="1"/>
    <col min="15099" max="15100" width="6.125" style="141" customWidth="1"/>
    <col min="15101" max="15101" width="5.5" style="141" customWidth="1"/>
    <col min="15102" max="15102" width="5.125" style="141" customWidth="1"/>
    <col min="15103" max="15103" width="6" style="141" customWidth="1"/>
    <col min="15104" max="15104" width="7.5" style="141" customWidth="1"/>
    <col min="15105" max="15105" width="9.125" style="141"/>
    <col min="15106" max="15106" width="13.375" style="141" customWidth="1"/>
    <col min="15107" max="15107" width="12.125" style="141" customWidth="1"/>
    <col min="15108" max="15108" width="13.5" style="141" customWidth="1"/>
    <col min="15109" max="15109" width="14" style="141" customWidth="1"/>
    <col min="15110" max="15352" width="9.125" style="141"/>
    <col min="15353" max="15353" width="6.375" style="141" customWidth="1"/>
    <col min="15354" max="15354" width="19.375" style="141" customWidth="1"/>
    <col min="15355" max="15356" width="6.125" style="141" customWidth="1"/>
    <col min="15357" max="15357" width="5.5" style="141" customWidth="1"/>
    <col min="15358" max="15358" width="5.125" style="141" customWidth="1"/>
    <col min="15359" max="15359" width="6" style="141" customWidth="1"/>
    <col min="15360" max="15360" width="7.5" style="141" customWidth="1"/>
    <col min="15361" max="15361" width="9.125" style="141"/>
    <col min="15362" max="15362" width="13.375" style="141" customWidth="1"/>
    <col min="15363" max="15363" width="12.125" style="141" customWidth="1"/>
    <col min="15364" max="15364" width="13.5" style="141" customWidth="1"/>
    <col min="15365" max="15365" width="14" style="141" customWidth="1"/>
    <col min="15366" max="15608" width="9.125" style="141"/>
    <col min="15609" max="15609" width="6.375" style="141" customWidth="1"/>
    <col min="15610" max="15610" width="19.375" style="141" customWidth="1"/>
    <col min="15611" max="15612" width="6.125" style="141" customWidth="1"/>
    <col min="15613" max="15613" width="5.5" style="141" customWidth="1"/>
    <col min="15614" max="15614" width="5.125" style="141" customWidth="1"/>
    <col min="15615" max="15615" width="6" style="141" customWidth="1"/>
    <col min="15616" max="15616" width="7.5" style="141" customWidth="1"/>
    <col min="15617" max="15617" width="9.125" style="141"/>
    <col min="15618" max="15618" width="13.375" style="141" customWidth="1"/>
    <col min="15619" max="15619" width="12.125" style="141" customWidth="1"/>
    <col min="15620" max="15620" width="13.5" style="141" customWidth="1"/>
    <col min="15621" max="15621" width="14" style="141" customWidth="1"/>
    <col min="15622" max="15864" width="9.125" style="141"/>
    <col min="15865" max="15865" width="6.375" style="141" customWidth="1"/>
    <col min="15866" max="15866" width="19.375" style="141" customWidth="1"/>
    <col min="15867" max="15868" width="6.125" style="141" customWidth="1"/>
    <col min="15869" max="15869" width="5.5" style="141" customWidth="1"/>
    <col min="15870" max="15870" width="5.125" style="141" customWidth="1"/>
    <col min="15871" max="15871" width="6" style="141" customWidth="1"/>
    <col min="15872" max="15872" width="7.5" style="141" customWidth="1"/>
    <col min="15873" max="15873" width="9.125" style="141"/>
    <col min="15874" max="15874" width="13.375" style="141" customWidth="1"/>
    <col min="15875" max="15875" width="12.125" style="141" customWidth="1"/>
    <col min="15876" max="15876" width="13.5" style="141" customWidth="1"/>
    <col min="15877" max="15877" width="14" style="141" customWidth="1"/>
    <col min="15878" max="16120" width="9.125" style="141"/>
    <col min="16121" max="16121" width="6.375" style="141" customWidth="1"/>
    <col min="16122" max="16122" width="19.375" style="141" customWidth="1"/>
    <col min="16123" max="16124" width="6.125" style="141" customWidth="1"/>
    <col min="16125" max="16125" width="5.5" style="141" customWidth="1"/>
    <col min="16126" max="16126" width="5.125" style="141" customWidth="1"/>
    <col min="16127" max="16127" width="6" style="141" customWidth="1"/>
    <col min="16128" max="16128" width="7.5" style="141" customWidth="1"/>
    <col min="16129" max="16129" width="9.125" style="141"/>
    <col min="16130" max="16130" width="13.375" style="141" customWidth="1"/>
    <col min="16131" max="16131" width="12.125" style="141" customWidth="1"/>
    <col min="16132" max="16132" width="13.5" style="141" customWidth="1"/>
    <col min="16133" max="16133" width="14" style="141" customWidth="1"/>
    <col min="16134" max="16382" width="9.125" style="141"/>
    <col min="16383" max="16384" width="9.125" style="141" customWidth="1"/>
  </cols>
  <sheetData>
    <row r="1" spans="2:12" s="3" customFormat="1" ht="15.8" customHeight="1" x14ac:dyDescent="0.25">
      <c r="E1" s="77"/>
      <c r="I1" s="72"/>
      <c r="K1" s="72"/>
    </row>
    <row r="2" spans="2:12" s="3" customFormat="1" ht="15.8" customHeight="1" x14ac:dyDescent="0.25">
      <c r="B2" s="51" t="s">
        <v>0</v>
      </c>
      <c r="E2" s="77"/>
    </row>
    <row r="3" spans="2:12" s="3" customFormat="1" ht="15.8" customHeight="1" x14ac:dyDescent="0.25">
      <c r="B3" s="51"/>
      <c r="E3" s="77"/>
    </row>
    <row r="4" spans="2:12" s="3" customFormat="1" ht="15.8" customHeight="1" x14ac:dyDescent="0.25">
      <c r="B4" s="51" t="s">
        <v>1</v>
      </c>
      <c r="E4" s="77"/>
    </row>
    <row r="5" spans="2:12" s="3" customFormat="1" ht="15.8" customHeight="1" x14ac:dyDescent="0.25">
      <c r="B5" s="51"/>
      <c r="E5" s="77"/>
      <c r="F5" s="4"/>
    </row>
    <row r="6" spans="2:12" s="3" customFormat="1" ht="15.8" customHeight="1" x14ac:dyDescent="0.25">
      <c r="B6" s="51"/>
    </row>
    <row r="7" spans="2:12" s="3" customFormat="1" ht="15.8" customHeight="1" x14ac:dyDescent="0.25">
      <c r="B7" s="206" t="s">
        <v>1043</v>
      </c>
      <c r="C7" s="204"/>
    </row>
    <row r="8" spans="2:12" ht="15.8" customHeight="1" thickBot="1" x14ac:dyDescent="0.3"/>
    <row r="9" spans="2:12" s="391" customFormat="1" ht="12.9" customHeight="1" x14ac:dyDescent="0.25">
      <c r="B9" s="428" t="s">
        <v>3</v>
      </c>
      <c r="C9" s="428" t="s">
        <v>4</v>
      </c>
      <c r="D9" s="428" t="s">
        <v>612</v>
      </c>
      <c r="E9" s="428" t="s">
        <v>5</v>
      </c>
      <c r="F9" s="389" t="s">
        <v>320</v>
      </c>
      <c r="G9" s="428" t="s">
        <v>134</v>
      </c>
      <c r="H9" s="428" t="s">
        <v>6</v>
      </c>
      <c r="I9" s="390" t="s">
        <v>7</v>
      </c>
      <c r="J9" s="390" t="s">
        <v>8</v>
      </c>
      <c r="K9" s="431" t="s">
        <v>9</v>
      </c>
      <c r="L9" s="431" t="s">
        <v>10</v>
      </c>
    </row>
    <row r="10" spans="2:12" s="391" customFormat="1" ht="31.6" customHeight="1" thickBot="1" x14ac:dyDescent="0.3">
      <c r="B10" s="429"/>
      <c r="C10" s="429"/>
      <c r="D10" s="429"/>
      <c r="E10" s="429"/>
      <c r="F10" s="392" t="s">
        <v>321</v>
      </c>
      <c r="G10" s="429"/>
      <c r="H10" s="429"/>
      <c r="I10" s="432" t="s">
        <v>1051</v>
      </c>
      <c r="J10" s="393" t="s">
        <v>11</v>
      </c>
      <c r="K10" s="432"/>
      <c r="L10" s="432"/>
    </row>
    <row r="11" spans="2:12" s="391" customFormat="1" ht="14.95" customHeight="1" thickBot="1" x14ac:dyDescent="0.3">
      <c r="B11" s="430"/>
      <c r="C11" s="430"/>
      <c r="D11" s="430"/>
      <c r="E11" s="430"/>
      <c r="F11" s="435" t="s">
        <v>12</v>
      </c>
      <c r="G11" s="436"/>
      <c r="H11" s="437"/>
      <c r="I11" s="434"/>
      <c r="J11" s="395"/>
      <c r="K11" s="433"/>
      <c r="L11" s="433"/>
    </row>
    <row r="12" spans="2:12" s="391" customFormat="1" ht="16.3" thickBot="1" x14ac:dyDescent="0.3">
      <c r="B12" s="396" t="s">
        <v>13</v>
      </c>
      <c r="C12" s="396" t="s">
        <v>14</v>
      </c>
      <c r="D12" s="397" t="s">
        <v>15</v>
      </c>
      <c r="E12" s="397" t="s">
        <v>16</v>
      </c>
      <c r="F12" s="398" t="s">
        <v>17</v>
      </c>
      <c r="G12" s="397" t="s">
        <v>18</v>
      </c>
      <c r="H12" s="397" t="s">
        <v>19</v>
      </c>
      <c r="I12" s="397" t="s">
        <v>20</v>
      </c>
      <c r="J12" s="397" t="s">
        <v>21</v>
      </c>
      <c r="K12" s="397" t="s">
        <v>22</v>
      </c>
      <c r="L12" s="397" t="s">
        <v>23</v>
      </c>
    </row>
    <row r="13" spans="2:12" x14ac:dyDescent="0.25">
      <c r="B13" s="28"/>
      <c r="C13" s="155" t="s">
        <v>1037</v>
      </c>
      <c r="D13" s="225"/>
      <c r="E13" s="29"/>
      <c r="F13" s="203"/>
      <c r="G13" s="203"/>
      <c r="H13" s="203"/>
      <c r="I13" s="189"/>
      <c r="J13" s="189"/>
      <c r="K13" s="190"/>
      <c r="L13" s="191"/>
    </row>
    <row r="14" spans="2:12" x14ac:dyDescent="0.25">
      <c r="B14" s="30" t="s">
        <v>13</v>
      </c>
      <c r="C14" s="261" t="s">
        <v>577</v>
      </c>
      <c r="D14" s="260">
        <v>560</v>
      </c>
      <c r="E14" s="31" t="s">
        <v>324</v>
      </c>
      <c r="F14" s="261"/>
      <c r="G14" s="261"/>
      <c r="H14" s="261"/>
      <c r="I14" s="139">
        <v>0</v>
      </c>
      <c r="J14" s="139">
        <f t="shared" ref="J14" si="0">ROUND((I14*1.095),2)</f>
        <v>0</v>
      </c>
      <c r="K14" s="124">
        <f t="shared" ref="K14" si="1">D14*I14</f>
        <v>0</v>
      </c>
      <c r="L14" s="125">
        <f t="shared" ref="L14" si="2">D14*J14</f>
        <v>0</v>
      </c>
    </row>
    <row r="15" spans="2:12" x14ac:dyDescent="0.25">
      <c r="B15" s="32" t="s">
        <v>14</v>
      </c>
      <c r="C15" s="132" t="s">
        <v>578</v>
      </c>
      <c r="D15" s="43">
        <v>3000</v>
      </c>
      <c r="E15" s="33" t="s">
        <v>324</v>
      </c>
      <c r="F15" s="132"/>
      <c r="G15" s="132"/>
      <c r="H15" s="132"/>
      <c r="I15" s="139">
        <v>0</v>
      </c>
      <c r="J15" s="139">
        <f t="shared" ref="J15" si="3">ROUND((I15*1.095),2)</f>
        <v>0</v>
      </c>
      <c r="K15" s="124">
        <f t="shared" ref="K15" si="4">D15*I15</f>
        <v>0</v>
      </c>
      <c r="L15" s="125">
        <f t="shared" ref="L15" si="5">D15*J15</f>
        <v>0</v>
      </c>
    </row>
    <row r="16" spans="2:12" x14ac:dyDescent="0.25">
      <c r="B16" s="32" t="s">
        <v>15</v>
      </c>
      <c r="C16" s="134" t="s">
        <v>579</v>
      </c>
      <c r="D16" s="43">
        <v>600</v>
      </c>
      <c r="E16" s="33" t="s">
        <v>324</v>
      </c>
      <c r="F16" s="132"/>
      <c r="G16" s="132"/>
      <c r="H16" s="132"/>
      <c r="I16" s="139">
        <v>0</v>
      </c>
      <c r="J16" s="139">
        <f t="shared" ref="J16:J17" si="6">ROUND((I16*1.095),2)</f>
        <v>0</v>
      </c>
      <c r="K16" s="124">
        <f t="shared" ref="K16:K17" si="7">D16*I16</f>
        <v>0</v>
      </c>
      <c r="L16" s="125">
        <f t="shared" ref="L16:L17" si="8">D16*J16</f>
        <v>0</v>
      </c>
    </row>
    <row r="17" spans="2:12" x14ac:dyDescent="0.25">
      <c r="B17" s="32" t="s">
        <v>16</v>
      </c>
      <c r="C17" s="134" t="s">
        <v>580</v>
      </c>
      <c r="D17" s="43">
        <v>500</v>
      </c>
      <c r="E17" s="33" t="s">
        <v>324</v>
      </c>
      <c r="F17" s="132"/>
      <c r="G17" s="132"/>
      <c r="H17" s="132"/>
      <c r="I17" s="139">
        <v>0</v>
      </c>
      <c r="J17" s="139">
        <f t="shared" si="6"/>
        <v>0</v>
      </c>
      <c r="K17" s="124">
        <f t="shared" si="7"/>
        <v>0</v>
      </c>
      <c r="L17" s="125">
        <f t="shared" si="8"/>
        <v>0</v>
      </c>
    </row>
    <row r="18" spans="2:12" x14ac:dyDescent="0.25">
      <c r="B18" s="32" t="s">
        <v>17</v>
      </c>
      <c r="C18" s="134" t="s">
        <v>581</v>
      </c>
      <c r="D18" s="43">
        <v>100</v>
      </c>
      <c r="E18" s="33" t="s">
        <v>324</v>
      </c>
      <c r="F18" s="132"/>
      <c r="G18" s="132"/>
      <c r="H18" s="132"/>
      <c r="I18" s="139">
        <v>0</v>
      </c>
      <c r="J18" s="139">
        <f t="shared" ref="J18:J48" si="9">ROUND((I18*1.095),2)</f>
        <v>0</v>
      </c>
      <c r="K18" s="124">
        <f t="shared" ref="K18:K48" si="10">D18*I18</f>
        <v>0</v>
      </c>
      <c r="L18" s="125">
        <f t="shared" ref="L18:L48" si="11">D18*J18</f>
        <v>0</v>
      </c>
    </row>
    <row r="19" spans="2:12" x14ac:dyDescent="0.25">
      <c r="B19" s="32" t="s">
        <v>18</v>
      </c>
      <c r="C19" s="134" t="s">
        <v>582</v>
      </c>
      <c r="D19" s="43">
        <v>10</v>
      </c>
      <c r="E19" s="33" t="s">
        <v>324</v>
      </c>
      <c r="F19" s="132"/>
      <c r="G19" s="132"/>
      <c r="H19" s="132"/>
      <c r="I19" s="139">
        <v>0</v>
      </c>
      <c r="J19" s="139">
        <f t="shared" si="9"/>
        <v>0</v>
      </c>
      <c r="K19" s="124">
        <f t="shared" si="10"/>
        <v>0</v>
      </c>
      <c r="L19" s="125">
        <f t="shared" si="11"/>
        <v>0</v>
      </c>
    </row>
    <row r="20" spans="2:12" x14ac:dyDescent="0.25">
      <c r="B20" s="32" t="s">
        <v>19</v>
      </c>
      <c r="C20" s="134" t="s">
        <v>583</v>
      </c>
      <c r="D20" s="43">
        <v>200</v>
      </c>
      <c r="E20" s="33" t="s">
        <v>324</v>
      </c>
      <c r="F20" s="132"/>
      <c r="G20" s="132"/>
      <c r="H20" s="132"/>
      <c r="I20" s="139">
        <v>0</v>
      </c>
      <c r="J20" s="139">
        <f t="shared" si="9"/>
        <v>0</v>
      </c>
      <c r="K20" s="124">
        <f t="shared" si="10"/>
        <v>0</v>
      </c>
      <c r="L20" s="125">
        <f t="shared" si="11"/>
        <v>0</v>
      </c>
    </row>
    <row r="21" spans="2:12" x14ac:dyDescent="0.25">
      <c r="B21" s="32" t="s">
        <v>20</v>
      </c>
      <c r="C21" s="134" t="s">
        <v>584</v>
      </c>
      <c r="D21" s="43">
        <v>10</v>
      </c>
      <c r="E21" s="33" t="s">
        <v>324</v>
      </c>
      <c r="F21" s="132"/>
      <c r="G21" s="132"/>
      <c r="H21" s="132"/>
      <c r="I21" s="139">
        <v>0</v>
      </c>
      <c r="J21" s="139">
        <f t="shared" si="9"/>
        <v>0</v>
      </c>
      <c r="K21" s="124">
        <f t="shared" si="10"/>
        <v>0</v>
      </c>
      <c r="L21" s="125">
        <f t="shared" si="11"/>
        <v>0</v>
      </c>
    </row>
    <row r="22" spans="2:12" x14ac:dyDescent="0.25">
      <c r="B22" s="32" t="s">
        <v>21</v>
      </c>
      <c r="C22" s="134" t="s">
        <v>585</v>
      </c>
      <c r="D22" s="43">
        <v>10</v>
      </c>
      <c r="E22" s="33" t="s">
        <v>324</v>
      </c>
      <c r="F22" s="132"/>
      <c r="G22" s="132"/>
      <c r="H22" s="132"/>
      <c r="I22" s="139">
        <v>0</v>
      </c>
      <c r="J22" s="139">
        <f t="shared" si="9"/>
        <v>0</v>
      </c>
      <c r="K22" s="124">
        <f t="shared" si="10"/>
        <v>0</v>
      </c>
      <c r="L22" s="125">
        <f t="shared" si="11"/>
        <v>0</v>
      </c>
    </row>
    <row r="23" spans="2:12" x14ac:dyDescent="0.25">
      <c r="B23" s="32" t="s">
        <v>22</v>
      </c>
      <c r="C23" s="134" t="s">
        <v>586</v>
      </c>
      <c r="D23" s="43">
        <v>1700</v>
      </c>
      <c r="E23" s="33" t="s">
        <v>324</v>
      </c>
      <c r="F23" s="132"/>
      <c r="G23" s="132"/>
      <c r="H23" s="132"/>
      <c r="I23" s="139">
        <v>0</v>
      </c>
      <c r="J23" s="139">
        <f t="shared" si="9"/>
        <v>0</v>
      </c>
      <c r="K23" s="124">
        <f t="shared" si="10"/>
        <v>0</v>
      </c>
      <c r="L23" s="125">
        <f t="shared" si="11"/>
        <v>0</v>
      </c>
    </row>
    <row r="24" spans="2:12" x14ac:dyDescent="0.25">
      <c r="B24" s="32" t="s">
        <v>23</v>
      </c>
      <c r="C24" s="134" t="s">
        <v>587</v>
      </c>
      <c r="D24" s="43">
        <v>5000</v>
      </c>
      <c r="E24" s="33" t="s">
        <v>324</v>
      </c>
      <c r="F24" s="132"/>
      <c r="G24" s="132"/>
      <c r="H24" s="132"/>
      <c r="I24" s="139">
        <v>0</v>
      </c>
      <c r="J24" s="139">
        <f t="shared" si="9"/>
        <v>0</v>
      </c>
      <c r="K24" s="124">
        <f t="shared" si="10"/>
        <v>0</v>
      </c>
      <c r="L24" s="125">
        <f t="shared" si="11"/>
        <v>0</v>
      </c>
    </row>
    <row r="25" spans="2:12" x14ac:dyDescent="0.25">
      <c r="B25" s="32" t="s">
        <v>24</v>
      </c>
      <c r="C25" s="134" t="s">
        <v>588</v>
      </c>
      <c r="D25" s="43">
        <v>250</v>
      </c>
      <c r="E25" s="33" t="s">
        <v>324</v>
      </c>
      <c r="F25" s="132"/>
      <c r="G25" s="132"/>
      <c r="H25" s="132"/>
      <c r="I25" s="139">
        <v>0</v>
      </c>
      <c r="J25" s="139">
        <f t="shared" si="9"/>
        <v>0</v>
      </c>
      <c r="K25" s="124">
        <f t="shared" si="10"/>
        <v>0</v>
      </c>
      <c r="L25" s="125">
        <f t="shared" si="11"/>
        <v>0</v>
      </c>
    </row>
    <row r="26" spans="2:12" x14ac:dyDescent="0.25">
      <c r="B26" s="32" t="s">
        <v>38</v>
      </c>
      <c r="C26" s="134" t="s">
        <v>589</v>
      </c>
      <c r="D26" s="43">
        <v>100</v>
      </c>
      <c r="E26" s="33" t="s">
        <v>324</v>
      </c>
      <c r="F26" s="132"/>
      <c r="G26" s="132"/>
      <c r="H26" s="132"/>
      <c r="I26" s="139">
        <v>0</v>
      </c>
      <c r="J26" s="139">
        <f t="shared" si="9"/>
        <v>0</v>
      </c>
      <c r="K26" s="124">
        <f t="shared" si="10"/>
        <v>0</v>
      </c>
      <c r="L26" s="125">
        <f t="shared" si="11"/>
        <v>0</v>
      </c>
    </row>
    <row r="27" spans="2:12" x14ac:dyDescent="0.25">
      <c r="B27" s="32" t="s">
        <v>40</v>
      </c>
      <c r="C27" s="134" t="s">
        <v>590</v>
      </c>
      <c r="D27" s="43">
        <v>500</v>
      </c>
      <c r="E27" s="33" t="s">
        <v>324</v>
      </c>
      <c r="F27" s="132"/>
      <c r="G27" s="132"/>
      <c r="H27" s="132"/>
      <c r="I27" s="139">
        <v>0</v>
      </c>
      <c r="J27" s="139">
        <f t="shared" si="9"/>
        <v>0</v>
      </c>
      <c r="K27" s="124">
        <f t="shared" si="10"/>
        <v>0</v>
      </c>
      <c r="L27" s="125">
        <f t="shared" si="11"/>
        <v>0</v>
      </c>
    </row>
    <row r="28" spans="2:12" x14ac:dyDescent="0.25">
      <c r="B28" s="32" t="s">
        <v>42</v>
      </c>
      <c r="C28" s="134" t="s">
        <v>591</v>
      </c>
      <c r="D28" s="43">
        <v>700</v>
      </c>
      <c r="E28" s="33" t="s">
        <v>324</v>
      </c>
      <c r="F28" s="132"/>
      <c r="G28" s="132"/>
      <c r="H28" s="132"/>
      <c r="I28" s="139">
        <v>0</v>
      </c>
      <c r="J28" s="139">
        <f t="shared" si="9"/>
        <v>0</v>
      </c>
      <c r="K28" s="124">
        <f t="shared" si="10"/>
        <v>0</v>
      </c>
      <c r="L28" s="125">
        <f t="shared" si="11"/>
        <v>0</v>
      </c>
    </row>
    <row r="29" spans="2:12" x14ac:dyDescent="0.25">
      <c r="B29" s="32" t="s">
        <v>44</v>
      </c>
      <c r="C29" s="134" t="s">
        <v>592</v>
      </c>
      <c r="D29" s="43">
        <v>150</v>
      </c>
      <c r="E29" s="33" t="s">
        <v>324</v>
      </c>
      <c r="F29" s="132"/>
      <c r="G29" s="132"/>
      <c r="H29" s="132"/>
      <c r="I29" s="139">
        <v>0</v>
      </c>
      <c r="J29" s="139">
        <f t="shared" si="9"/>
        <v>0</v>
      </c>
      <c r="K29" s="124">
        <f t="shared" si="10"/>
        <v>0</v>
      </c>
      <c r="L29" s="125">
        <f t="shared" si="11"/>
        <v>0</v>
      </c>
    </row>
    <row r="30" spans="2:12" x14ac:dyDescent="0.25">
      <c r="B30" s="32" t="s">
        <v>46</v>
      </c>
      <c r="C30" s="134" t="s">
        <v>593</v>
      </c>
      <c r="D30" s="43">
        <v>10</v>
      </c>
      <c r="E30" s="33" t="s">
        <v>324</v>
      </c>
      <c r="F30" s="132"/>
      <c r="G30" s="132"/>
      <c r="H30" s="132"/>
      <c r="I30" s="139">
        <v>0</v>
      </c>
      <c r="J30" s="139">
        <f t="shared" si="9"/>
        <v>0</v>
      </c>
      <c r="K30" s="124">
        <f t="shared" si="10"/>
        <v>0</v>
      </c>
      <c r="L30" s="125">
        <f t="shared" si="11"/>
        <v>0</v>
      </c>
    </row>
    <row r="31" spans="2:12" x14ac:dyDescent="0.25">
      <c r="B31" s="32" t="s">
        <v>48</v>
      </c>
      <c r="C31" s="134" t="s">
        <v>594</v>
      </c>
      <c r="D31" s="43">
        <v>350</v>
      </c>
      <c r="E31" s="33" t="s">
        <v>324</v>
      </c>
      <c r="F31" s="132"/>
      <c r="G31" s="132"/>
      <c r="H31" s="132"/>
      <c r="I31" s="139">
        <v>0</v>
      </c>
      <c r="J31" s="139">
        <f t="shared" si="9"/>
        <v>0</v>
      </c>
      <c r="K31" s="124">
        <f t="shared" si="10"/>
        <v>0</v>
      </c>
      <c r="L31" s="125">
        <f t="shared" si="11"/>
        <v>0</v>
      </c>
    </row>
    <row r="32" spans="2:12" x14ac:dyDescent="0.25">
      <c r="B32" s="32" t="s">
        <v>50</v>
      </c>
      <c r="C32" s="134" t="s">
        <v>595</v>
      </c>
      <c r="D32" s="43">
        <v>500</v>
      </c>
      <c r="E32" s="33" t="s">
        <v>324</v>
      </c>
      <c r="F32" s="132"/>
      <c r="G32" s="132"/>
      <c r="H32" s="132"/>
      <c r="I32" s="139">
        <v>0</v>
      </c>
      <c r="J32" s="139">
        <f t="shared" si="9"/>
        <v>0</v>
      </c>
      <c r="K32" s="124">
        <f t="shared" si="10"/>
        <v>0</v>
      </c>
      <c r="L32" s="125">
        <f t="shared" si="11"/>
        <v>0</v>
      </c>
    </row>
    <row r="33" spans="2:12" x14ac:dyDescent="0.25">
      <c r="B33" s="32" t="s">
        <v>52</v>
      </c>
      <c r="C33" s="134" t="s">
        <v>596</v>
      </c>
      <c r="D33" s="43">
        <v>250</v>
      </c>
      <c r="E33" s="33" t="s">
        <v>324</v>
      </c>
      <c r="F33" s="132"/>
      <c r="G33" s="132"/>
      <c r="H33" s="132"/>
      <c r="I33" s="139">
        <v>0</v>
      </c>
      <c r="J33" s="139">
        <f t="shared" si="9"/>
        <v>0</v>
      </c>
      <c r="K33" s="124">
        <f t="shared" si="10"/>
        <v>0</v>
      </c>
      <c r="L33" s="125">
        <f t="shared" si="11"/>
        <v>0</v>
      </c>
    </row>
    <row r="34" spans="2:12" x14ac:dyDescent="0.25">
      <c r="B34" s="32" t="s">
        <v>54</v>
      </c>
      <c r="C34" s="132" t="s">
        <v>597</v>
      </c>
      <c r="D34" s="43">
        <v>500</v>
      </c>
      <c r="E34" s="33" t="s">
        <v>324</v>
      </c>
      <c r="F34" s="132"/>
      <c r="G34" s="132"/>
      <c r="H34" s="132"/>
      <c r="I34" s="139">
        <v>0</v>
      </c>
      <c r="J34" s="139">
        <f t="shared" si="9"/>
        <v>0</v>
      </c>
      <c r="K34" s="124">
        <f t="shared" si="10"/>
        <v>0</v>
      </c>
      <c r="L34" s="125">
        <f t="shared" si="11"/>
        <v>0</v>
      </c>
    </row>
    <row r="35" spans="2:12" x14ac:dyDescent="0.25">
      <c r="B35" s="32" t="s">
        <v>56</v>
      </c>
      <c r="C35" s="132" t="s">
        <v>598</v>
      </c>
      <c r="D35" s="43">
        <v>10</v>
      </c>
      <c r="E35" s="33" t="s">
        <v>324</v>
      </c>
      <c r="F35" s="132"/>
      <c r="G35" s="132"/>
      <c r="H35" s="132"/>
      <c r="I35" s="139">
        <v>0</v>
      </c>
      <c r="J35" s="139">
        <f t="shared" si="9"/>
        <v>0</v>
      </c>
      <c r="K35" s="124">
        <f t="shared" si="10"/>
        <v>0</v>
      </c>
      <c r="L35" s="125">
        <f t="shared" si="11"/>
        <v>0</v>
      </c>
    </row>
    <row r="36" spans="2:12" x14ac:dyDescent="0.25">
      <c r="B36" s="32" t="s">
        <v>58</v>
      </c>
      <c r="C36" s="132" t="s">
        <v>599</v>
      </c>
      <c r="D36" s="43">
        <v>10</v>
      </c>
      <c r="E36" s="33" t="s">
        <v>324</v>
      </c>
      <c r="F36" s="132"/>
      <c r="G36" s="132"/>
      <c r="H36" s="132"/>
      <c r="I36" s="139">
        <v>0</v>
      </c>
      <c r="J36" s="139">
        <f t="shared" si="9"/>
        <v>0</v>
      </c>
      <c r="K36" s="124">
        <f t="shared" si="10"/>
        <v>0</v>
      </c>
      <c r="L36" s="125">
        <f t="shared" si="11"/>
        <v>0</v>
      </c>
    </row>
    <row r="37" spans="2:12" x14ac:dyDescent="0.25">
      <c r="B37" s="32" t="s">
        <v>60</v>
      </c>
      <c r="C37" s="132" t="s">
        <v>600</v>
      </c>
      <c r="D37" s="43">
        <v>1000</v>
      </c>
      <c r="E37" s="33" t="s">
        <v>324</v>
      </c>
      <c r="F37" s="132"/>
      <c r="G37" s="132"/>
      <c r="H37" s="132"/>
      <c r="I37" s="139">
        <v>0</v>
      </c>
      <c r="J37" s="139">
        <f t="shared" si="9"/>
        <v>0</v>
      </c>
      <c r="K37" s="124">
        <f t="shared" si="10"/>
        <v>0</v>
      </c>
      <c r="L37" s="125">
        <f t="shared" si="11"/>
        <v>0</v>
      </c>
    </row>
    <row r="38" spans="2:12" x14ac:dyDescent="0.25">
      <c r="B38" s="32" t="s">
        <v>62</v>
      </c>
      <c r="C38" s="132" t="s">
        <v>601</v>
      </c>
      <c r="D38" s="43">
        <v>270</v>
      </c>
      <c r="E38" s="33" t="s">
        <v>324</v>
      </c>
      <c r="F38" s="132"/>
      <c r="G38" s="132"/>
      <c r="H38" s="132"/>
      <c r="I38" s="139">
        <v>0</v>
      </c>
      <c r="J38" s="139">
        <f t="shared" si="9"/>
        <v>0</v>
      </c>
      <c r="K38" s="124">
        <f t="shared" si="10"/>
        <v>0</v>
      </c>
      <c r="L38" s="125">
        <f t="shared" si="11"/>
        <v>0</v>
      </c>
    </row>
    <row r="39" spans="2:12" x14ac:dyDescent="0.25">
      <c r="B39" s="32" t="s">
        <v>64</v>
      </c>
      <c r="C39" s="132" t="s">
        <v>602</v>
      </c>
      <c r="D39" s="43">
        <v>250</v>
      </c>
      <c r="E39" s="33" t="s">
        <v>324</v>
      </c>
      <c r="F39" s="132"/>
      <c r="G39" s="132"/>
      <c r="H39" s="132"/>
      <c r="I39" s="139">
        <v>0</v>
      </c>
      <c r="J39" s="139">
        <f t="shared" si="9"/>
        <v>0</v>
      </c>
      <c r="K39" s="124">
        <f t="shared" si="10"/>
        <v>0</v>
      </c>
      <c r="L39" s="125">
        <f t="shared" si="11"/>
        <v>0</v>
      </c>
    </row>
    <row r="40" spans="2:12" x14ac:dyDescent="0.25">
      <c r="B40" s="32"/>
      <c r="C40" s="156" t="s">
        <v>603</v>
      </c>
      <c r="D40" s="43"/>
      <c r="E40" s="33"/>
      <c r="F40" s="132"/>
      <c r="G40" s="132"/>
      <c r="H40" s="132"/>
      <c r="I40" s="139"/>
      <c r="J40" s="139"/>
      <c r="K40" s="124"/>
      <c r="L40" s="125"/>
    </row>
    <row r="41" spans="2:12" x14ac:dyDescent="0.25">
      <c r="B41" s="32" t="s">
        <v>66</v>
      </c>
      <c r="C41" s="132" t="s">
        <v>604</v>
      </c>
      <c r="D41" s="43">
        <v>10</v>
      </c>
      <c r="E41" s="33" t="s">
        <v>324</v>
      </c>
      <c r="F41" s="132"/>
      <c r="G41" s="132"/>
      <c r="H41" s="132"/>
      <c r="I41" s="139">
        <v>0</v>
      </c>
      <c r="J41" s="139">
        <f t="shared" si="9"/>
        <v>0</v>
      </c>
      <c r="K41" s="124">
        <f t="shared" si="10"/>
        <v>0</v>
      </c>
      <c r="L41" s="125">
        <f t="shared" si="11"/>
        <v>0</v>
      </c>
    </row>
    <row r="42" spans="2:12" x14ac:dyDescent="0.25">
      <c r="B42" s="32" t="s">
        <v>68</v>
      </c>
      <c r="C42" s="132" t="s">
        <v>605</v>
      </c>
      <c r="D42" s="43">
        <v>100</v>
      </c>
      <c r="E42" s="33" t="s">
        <v>324</v>
      </c>
      <c r="F42" s="132"/>
      <c r="G42" s="132"/>
      <c r="H42" s="132"/>
      <c r="I42" s="139">
        <v>0</v>
      </c>
      <c r="J42" s="139">
        <f t="shared" si="9"/>
        <v>0</v>
      </c>
      <c r="K42" s="124">
        <f t="shared" si="10"/>
        <v>0</v>
      </c>
      <c r="L42" s="125">
        <f t="shared" si="11"/>
        <v>0</v>
      </c>
    </row>
    <row r="43" spans="2:12" x14ac:dyDescent="0.25">
      <c r="B43" s="32" t="s">
        <v>70</v>
      </c>
      <c r="C43" s="132" t="s">
        <v>606</v>
      </c>
      <c r="D43" s="43">
        <v>300</v>
      </c>
      <c r="E43" s="33" t="s">
        <v>324</v>
      </c>
      <c r="F43" s="132"/>
      <c r="G43" s="132"/>
      <c r="H43" s="132"/>
      <c r="I43" s="139">
        <v>0</v>
      </c>
      <c r="J43" s="139">
        <f t="shared" si="9"/>
        <v>0</v>
      </c>
      <c r="K43" s="124">
        <f t="shared" si="10"/>
        <v>0</v>
      </c>
      <c r="L43" s="125">
        <f t="shared" si="11"/>
        <v>0</v>
      </c>
    </row>
    <row r="44" spans="2:12" x14ac:dyDescent="0.25">
      <c r="B44" s="32" t="s">
        <v>72</v>
      </c>
      <c r="C44" s="132" t="s">
        <v>607</v>
      </c>
      <c r="D44" s="43">
        <v>35</v>
      </c>
      <c r="E44" s="33" t="s">
        <v>324</v>
      </c>
      <c r="F44" s="132"/>
      <c r="G44" s="132"/>
      <c r="H44" s="132"/>
      <c r="I44" s="139">
        <v>0</v>
      </c>
      <c r="J44" s="139">
        <f t="shared" si="9"/>
        <v>0</v>
      </c>
      <c r="K44" s="124">
        <f t="shared" si="10"/>
        <v>0</v>
      </c>
      <c r="L44" s="125">
        <f t="shared" si="11"/>
        <v>0</v>
      </c>
    </row>
    <row r="45" spans="2:12" x14ac:dyDescent="0.25">
      <c r="B45" s="32" t="s">
        <v>74</v>
      </c>
      <c r="C45" s="132" t="s">
        <v>608</v>
      </c>
      <c r="D45" s="43">
        <v>35</v>
      </c>
      <c r="E45" s="33" t="s">
        <v>324</v>
      </c>
      <c r="F45" s="132"/>
      <c r="G45" s="132"/>
      <c r="H45" s="132"/>
      <c r="I45" s="139">
        <v>0</v>
      </c>
      <c r="J45" s="139">
        <f t="shared" si="9"/>
        <v>0</v>
      </c>
      <c r="K45" s="124">
        <f t="shared" si="10"/>
        <v>0</v>
      </c>
      <c r="L45" s="125">
        <f t="shared" si="11"/>
        <v>0</v>
      </c>
    </row>
    <row r="46" spans="2:12" x14ac:dyDescent="0.25">
      <c r="B46" s="32" t="s">
        <v>76</v>
      </c>
      <c r="C46" s="132" t="s">
        <v>609</v>
      </c>
      <c r="D46" s="43">
        <v>5</v>
      </c>
      <c r="E46" s="33" t="s">
        <v>324</v>
      </c>
      <c r="F46" s="132"/>
      <c r="G46" s="132"/>
      <c r="H46" s="132"/>
      <c r="I46" s="139">
        <v>0</v>
      </c>
      <c r="J46" s="139">
        <f t="shared" si="9"/>
        <v>0</v>
      </c>
      <c r="K46" s="124">
        <f t="shared" si="10"/>
        <v>0</v>
      </c>
      <c r="L46" s="125">
        <f t="shared" si="11"/>
        <v>0</v>
      </c>
    </row>
    <row r="47" spans="2:12" x14ac:dyDescent="0.25">
      <c r="B47" s="32" t="s">
        <v>78</v>
      </c>
      <c r="C47" s="132" t="s">
        <v>1048</v>
      </c>
      <c r="D47" s="43">
        <v>5</v>
      </c>
      <c r="E47" s="33" t="s">
        <v>324</v>
      </c>
      <c r="F47" s="132"/>
      <c r="G47" s="132"/>
      <c r="H47" s="132"/>
      <c r="I47" s="139">
        <v>0</v>
      </c>
      <c r="J47" s="139">
        <f t="shared" ref="J47" si="12">ROUND((I47*1.095),2)</f>
        <v>0</v>
      </c>
      <c r="K47" s="124">
        <f t="shared" ref="K47" si="13">D47*I47</f>
        <v>0</v>
      </c>
      <c r="L47" s="125">
        <f t="shared" ref="L47" si="14">D47*J47</f>
        <v>0</v>
      </c>
    </row>
    <row r="48" spans="2:12" ht="14.95" thickBot="1" x14ac:dyDescent="0.3">
      <c r="B48" s="195" t="s">
        <v>80</v>
      </c>
      <c r="C48" s="235" t="s">
        <v>610</v>
      </c>
      <c r="D48" s="226">
        <v>250</v>
      </c>
      <c r="E48" s="196" t="s">
        <v>324</v>
      </c>
      <c r="F48" s="235"/>
      <c r="G48" s="235"/>
      <c r="H48" s="235"/>
      <c r="I48" s="139">
        <v>0</v>
      </c>
      <c r="J48" s="139">
        <f t="shared" si="9"/>
        <v>0</v>
      </c>
      <c r="K48" s="124">
        <f t="shared" si="10"/>
        <v>0</v>
      </c>
      <c r="L48" s="125">
        <f t="shared" si="11"/>
        <v>0</v>
      </c>
    </row>
    <row r="49" spans="2:12" s="2" customFormat="1" ht="16.5" customHeight="1" thickBot="1" x14ac:dyDescent="0.3">
      <c r="B49" s="180"/>
      <c r="C49" s="182" t="s">
        <v>129</v>
      </c>
      <c r="D49" s="183"/>
      <c r="E49" s="183"/>
      <c r="F49" s="183"/>
      <c r="G49" s="183"/>
      <c r="H49" s="183"/>
      <c r="I49" s="184"/>
      <c r="J49" s="184"/>
      <c r="K49" s="181">
        <f>SUM(K13:K48)</f>
        <v>0</v>
      </c>
      <c r="L49" s="181">
        <f>SUM(L13:L48)</f>
        <v>0</v>
      </c>
    </row>
    <row r="50" spans="2:12" ht="15.65" x14ac:dyDescent="0.25">
      <c r="B50" s="2"/>
    </row>
    <row r="51" spans="2:12" s="323" customFormat="1" ht="15.65" x14ac:dyDescent="0.25">
      <c r="B51" s="318" t="s">
        <v>920</v>
      </c>
    </row>
    <row r="52" spans="2:12" s="323" customFormat="1" ht="15.65" x14ac:dyDescent="0.25">
      <c r="B52" s="316" t="s">
        <v>987</v>
      </c>
      <c r="C52" s="9"/>
      <c r="D52" s="9"/>
      <c r="E52" s="9"/>
      <c r="F52" s="315"/>
      <c r="G52" s="9"/>
      <c r="H52" s="9"/>
    </row>
    <row r="53" spans="2:12" s="323" customFormat="1" ht="15.65" x14ac:dyDescent="0.25">
      <c r="B53" s="316" t="s">
        <v>988</v>
      </c>
      <c r="C53" s="9"/>
      <c r="D53" s="9"/>
      <c r="E53" s="9"/>
      <c r="F53" s="315"/>
      <c r="G53" s="9"/>
      <c r="H53" s="9"/>
    </row>
    <row r="54" spans="2:12" s="323" customFormat="1" ht="15.65" x14ac:dyDescent="0.25">
      <c r="B54" s="314" t="s">
        <v>1058</v>
      </c>
      <c r="C54" s="51"/>
      <c r="D54" s="51"/>
      <c r="E54" s="51"/>
      <c r="F54" s="321"/>
      <c r="G54" s="51"/>
      <c r="H54" s="51"/>
    </row>
    <row r="55" spans="2:12" s="323" customFormat="1" ht="15.65" x14ac:dyDescent="0.25">
      <c r="B55" s="314" t="s">
        <v>1057</v>
      </c>
      <c r="C55" s="51"/>
      <c r="D55" s="51"/>
      <c r="E55" s="51"/>
      <c r="F55" s="315"/>
      <c r="G55" s="9"/>
      <c r="H55" s="9"/>
    </row>
    <row r="56" spans="2:12" s="323" customFormat="1" ht="15.65" x14ac:dyDescent="0.25">
      <c r="B56" s="322"/>
      <c r="F56" s="324"/>
    </row>
    <row r="57" spans="2:12" s="323" customFormat="1" ht="15.65" x14ac:dyDescent="0.25">
      <c r="B57" s="319" t="s">
        <v>1011</v>
      </c>
      <c r="F57" s="324"/>
    </row>
    <row r="58" spans="2:12" s="323" customFormat="1" ht="15.65" x14ac:dyDescent="0.25">
      <c r="B58" s="325" t="s">
        <v>1010</v>
      </c>
      <c r="C58" s="9"/>
      <c r="D58" s="9"/>
      <c r="E58" s="9"/>
      <c r="F58" s="9"/>
      <c r="G58" s="9"/>
      <c r="H58" s="9"/>
    </row>
    <row r="59" spans="2:12" s="323" customFormat="1" ht="15.65" x14ac:dyDescent="0.25"/>
    <row r="60" spans="2:12" s="323" customFormat="1" ht="15.65" x14ac:dyDescent="0.25">
      <c r="B60" s="320" t="s">
        <v>132</v>
      </c>
    </row>
  </sheetData>
  <mergeCells count="10">
    <mergeCell ref="L9:L11"/>
    <mergeCell ref="I10:I11"/>
    <mergeCell ref="F11:H11"/>
    <mergeCell ref="B9:B11"/>
    <mergeCell ref="C9:C11"/>
    <mergeCell ref="E9:E11"/>
    <mergeCell ref="K9:K11"/>
    <mergeCell ref="D9:D11"/>
    <mergeCell ref="G9:G10"/>
    <mergeCell ref="H9:H10"/>
  </mergeCells>
  <pageMargins left="0.31496062992125984" right="0.31496062992125984" top="0.35433070866141736" bottom="0.35433070866141736" header="0.31496062992125984" footer="0.31496062992125984"/>
  <pageSetup paperSize="9" scale="71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71"/>
  <sheetViews>
    <sheetView workbookViewId="0">
      <selection activeCell="B23" sqref="B23"/>
    </sheetView>
  </sheetViews>
  <sheetFormatPr defaultRowHeight="14.3" x14ac:dyDescent="0.25"/>
  <cols>
    <col min="1" max="1" width="1.375" style="1" customWidth="1"/>
    <col min="2" max="2" width="5.75" style="1" customWidth="1"/>
    <col min="3" max="3" width="50.75" style="1" customWidth="1"/>
    <col min="4" max="5" width="7.75" style="1" customWidth="1"/>
    <col min="6" max="6" width="15.75" style="1" customWidth="1"/>
    <col min="7" max="7" width="30.75" style="1" customWidth="1"/>
    <col min="8" max="12" width="15.75" style="1" customWidth="1"/>
    <col min="13" max="255" width="9.125" style="1"/>
    <col min="256" max="256" width="24" style="1" customWidth="1"/>
    <col min="257" max="257" width="6.75" style="1" customWidth="1"/>
    <col min="258" max="258" width="6.125" style="1" customWidth="1"/>
    <col min="259" max="259" width="5.125" style="1" customWidth="1"/>
    <col min="260" max="260" width="4.75" style="1" customWidth="1"/>
    <col min="261" max="261" width="9.25" style="1" customWidth="1"/>
    <col min="262" max="262" width="8.125" style="1" customWidth="1"/>
    <col min="263" max="263" width="10.125" style="1" customWidth="1"/>
    <col min="264" max="264" width="13.25" style="1" customWidth="1"/>
    <col min="265" max="265" width="13.375" style="1" customWidth="1"/>
    <col min="266" max="266" width="13" style="1" customWidth="1"/>
    <col min="267" max="267" width="13.125" style="1" customWidth="1"/>
    <col min="268" max="511" width="9.125" style="1"/>
    <col min="512" max="512" width="24" style="1" customWidth="1"/>
    <col min="513" max="513" width="6.75" style="1" customWidth="1"/>
    <col min="514" max="514" width="6.125" style="1" customWidth="1"/>
    <col min="515" max="515" width="5.125" style="1" customWidth="1"/>
    <col min="516" max="516" width="4.75" style="1" customWidth="1"/>
    <col min="517" max="517" width="9.25" style="1" customWidth="1"/>
    <col min="518" max="518" width="8.125" style="1" customWidth="1"/>
    <col min="519" max="519" width="10.125" style="1" customWidth="1"/>
    <col min="520" max="520" width="13.25" style="1" customWidth="1"/>
    <col min="521" max="521" width="13.375" style="1" customWidth="1"/>
    <col min="522" max="522" width="13" style="1" customWidth="1"/>
    <col min="523" max="523" width="13.125" style="1" customWidth="1"/>
    <col min="524" max="767" width="9.125" style="1"/>
    <col min="768" max="768" width="24" style="1" customWidth="1"/>
    <col min="769" max="769" width="6.75" style="1" customWidth="1"/>
    <col min="770" max="770" width="6.125" style="1" customWidth="1"/>
    <col min="771" max="771" width="5.125" style="1" customWidth="1"/>
    <col min="772" max="772" width="4.75" style="1" customWidth="1"/>
    <col min="773" max="773" width="9.25" style="1" customWidth="1"/>
    <col min="774" max="774" width="8.125" style="1" customWidth="1"/>
    <col min="775" max="775" width="10.125" style="1" customWidth="1"/>
    <col min="776" max="776" width="13.25" style="1" customWidth="1"/>
    <col min="777" max="777" width="13.375" style="1" customWidth="1"/>
    <col min="778" max="778" width="13" style="1" customWidth="1"/>
    <col min="779" max="779" width="13.125" style="1" customWidth="1"/>
    <col min="780" max="1023" width="9.125" style="1"/>
    <col min="1024" max="1024" width="24" style="1" customWidth="1"/>
    <col min="1025" max="1025" width="6.75" style="1" customWidth="1"/>
    <col min="1026" max="1026" width="6.125" style="1" customWidth="1"/>
    <col min="1027" max="1027" width="5.125" style="1" customWidth="1"/>
    <col min="1028" max="1028" width="4.75" style="1" customWidth="1"/>
    <col min="1029" max="1029" width="9.25" style="1" customWidth="1"/>
    <col min="1030" max="1030" width="8.125" style="1" customWidth="1"/>
    <col min="1031" max="1031" width="10.125" style="1" customWidth="1"/>
    <col min="1032" max="1032" width="13.25" style="1" customWidth="1"/>
    <col min="1033" max="1033" width="13.375" style="1" customWidth="1"/>
    <col min="1034" max="1034" width="13" style="1" customWidth="1"/>
    <col min="1035" max="1035" width="13.125" style="1" customWidth="1"/>
    <col min="1036" max="1279" width="9.125" style="1"/>
    <col min="1280" max="1280" width="24" style="1" customWidth="1"/>
    <col min="1281" max="1281" width="6.75" style="1" customWidth="1"/>
    <col min="1282" max="1282" width="6.125" style="1" customWidth="1"/>
    <col min="1283" max="1283" width="5.125" style="1" customWidth="1"/>
    <col min="1284" max="1284" width="4.75" style="1" customWidth="1"/>
    <col min="1285" max="1285" width="9.25" style="1" customWidth="1"/>
    <col min="1286" max="1286" width="8.125" style="1" customWidth="1"/>
    <col min="1287" max="1287" width="10.125" style="1" customWidth="1"/>
    <col min="1288" max="1288" width="13.25" style="1" customWidth="1"/>
    <col min="1289" max="1289" width="13.375" style="1" customWidth="1"/>
    <col min="1290" max="1290" width="13" style="1" customWidth="1"/>
    <col min="1291" max="1291" width="13.125" style="1" customWidth="1"/>
    <col min="1292" max="1535" width="9.125" style="1"/>
    <col min="1536" max="1536" width="24" style="1" customWidth="1"/>
    <col min="1537" max="1537" width="6.75" style="1" customWidth="1"/>
    <col min="1538" max="1538" width="6.125" style="1" customWidth="1"/>
    <col min="1539" max="1539" width="5.125" style="1" customWidth="1"/>
    <col min="1540" max="1540" width="4.75" style="1" customWidth="1"/>
    <col min="1541" max="1541" width="9.25" style="1" customWidth="1"/>
    <col min="1542" max="1542" width="8.125" style="1" customWidth="1"/>
    <col min="1543" max="1543" width="10.125" style="1" customWidth="1"/>
    <col min="1544" max="1544" width="13.25" style="1" customWidth="1"/>
    <col min="1545" max="1545" width="13.375" style="1" customWidth="1"/>
    <col min="1546" max="1546" width="13" style="1" customWidth="1"/>
    <col min="1547" max="1547" width="13.125" style="1" customWidth="1"/>
    <col min="1548" max="1791" width="9.125" style="1"/>
    <col min="1792" max="1792" width="24" style="1" customWidth="1"/>
    <col min="1793" max="1793" width="6.75" style="1" customWidth="1"/>
    <col min="1794" max="1794" width="6.125" style="1" customWidth="1"/>
    <col min="1795" max="1795" width="5.125" style="1" customWidth="1"/>
    <col min="1796" max="1796" width="4.75" style="1" customWidth="1"/>
    <col min="1797" max="1797" width="9.25" style="1" customWidth="1"/>
    <col min="1798" max="1798" width="8.125" style="1" customWidth="1"/>
    <col min="1799" max="1799" width="10.125" style="1" customWidth="1"/>
    <col min="1800" max="1800" width="13.25" style="1" customWidth="1"/>
    <col min="1801" max="1801" width="13.375" style="1" customWidth="1"/>
    <col min="1802" max="1802" width="13" style="1" customWidth="1"/>
    <col min="1803" max="1803" width="13.125" style="1" customWidth="1"/>
    <col min="1804" max="2047" width="9.125" style="1"/>
    <col min="2048" max="2048" width="24" style="1" customWidth="1"/>
    <col min="2049" max="2049" width="6.75" style="1" customWidth="1"/>
    <col min="2050" max="2050" width="6.125" style="1" customWidth="1"/>
    <col min="2051" max="2051" width="5.125" style="1" customWidth="1"/>
    <col min="2052" max="2052" width="4.75" style="1" customWidth="1"/>
    <col min="2053" max="2053" width="9.25" style="1" customWidth="1"/>
    <col min="2054" max="2054" width="8.125" style="1" customWidth="1"/>
    <col min="2055" max="2055" width="10.125" style="1" customWidth="1"/>
    <col min="2056" max="2056" width="13.25" style="1" customWidth="1"/>
    <col min="2057" max="2057" width="13.375" style="1" customWidth="1"/>
    <col min="2058" max="2058" width="13" style="1" customWidth="1"/>
    <col min="2059" max="2059" width="13.125" style="1" customWidth="1"/>
    <col min="2060" max="2303" width="9.125" style="1"/>
    <col min="2304" max="2304" width="24" style="1" customWidth="1"/>
    <col min="2305" max="2305" width="6.75" style="1" customWidth="1"/>
    <col min="2306" max="2306" width="6.125" style="1" customWidth="1"/>
    <col min="2307" max="2307" width="5.125" style="1" customWidth="1"/>
    <col min="2308" max="2308" width="4.75" style="1" customWidth="1"/>
    <col min="2309" max="2309" width="9.25" style="1" customWidth="1"/>
    <col min="2310" max="2310" width="8.125" style="1" customWidth="1"/>
    <col min="2311" max="2311" width="10.125" style="1" customWidth="1"/>
    <col min="2312" max="2312" width="13.25" style="1" customWidth="1"/>
    <col min="2313" max="2313" width="13.375" style="1" customWidth="1"/>
    <col min="2314" max="2314" width="13" style="1" customWidth="1"/>
    <col min="2315" max="2315" width="13.125" style="1" customWidth="1"/>
    <col min="2316" max="2559" width="9.125" style="1"/>
    <col min="2560" max="2560" width="24" style="1" customWidth="1"/>
    <col min="2561" max="2561" width="6.75" style="1" customWidth="1"/>
    <col min="2562" max="2562" width="6.125" style="1" customWidth="1"/>
    <col min="2563" max="2563" width="5.125" style="1" customWidth="1"/>
    <col min="2564" max="2564" width="4.75" style="1" customWidth="1"/>
    <col min="2565" max="2565" width="9.25" style="1" customWidth="1"/>
    <col min="2566" max="2566" width="8.125" style="1" customWidth="1"/>
    <col min="2567" max="2567" width="10.125" style="1" customWidth="1"/>
    <col min="2568" max="2568" width="13.25" style="1" customWidth="1"/>
    <col min="2569" max="2569" width="13.375" style="1" customWidth="1"/>
    <col min="2570" max="2570" width="13" style="1" customWidth="1"/>
    <col min="2571" max="2571" width="13.125" style="1" customWidth="1"/>
    <col min="2572" max="2815" width="9.125" style="1"/>
    <col min="2816" max="2816" width="24" style="1" customWidth="1"/>
    <col min="2817" max="2817" width="6.75" style="1" customWidth="1"/>
    <col min="2818" max="2818" width="6.125" style="1" customWidth="1"/>
    <col min="2819" max="2819" width="5.125" style="1" customWidth="1"/>
    <col min="2820" max="2820" width="4.75" style="1" customWidth="1"/>
    <col min="2821" max="2821" width="9.25" style="1" customWidth="1"/>
    <col min="2822" max="2822" width="8.125" style="1" customWidth="1"/>
    <col min="2823" max="2823" width="10.125" style="1" customWidth="1"/>
    <col min="2824" max="2824" width="13.25" style="1" customWidth="1"/>
    <col min="2825" max="2825" width="13.375" style="1" customWidth="1"/>
    <col min="2826" max="2826" width="13" style="1" customWidth="1"/>
    <col min="2827" max="2827" width="13.125" style="1" customWidth="1"/>
    <col min="2828" max="3071" width="9.125" style="1"/>
    <col min="3072" max="3072" width="24" style="1" customWidth="1"/>
    <col min="3073" max="3073" width="6.75" style="1" customWidth="1"/>
    <col min="3074" max="3074" width="6.125" style="1" customWidth="1"/>
    <col min="3075" max="3075" width="5.125" style="1" customWidth="1"/>
    <col min="3076" max="3076" width="4.75" style="1" customWidth="1"/>
    <col min="3077" max="3077" width="9.25" style="1" customWidth="1"/>
    <col min="3078" max="3078" width="8.125" style="1" customWidth="1"/>
    <col min="3079" max="3079" width="10.125" style="1" customWidth="1"/>
    <col min="3080" max="3080" width="13.25" style="1" customWidth="1"/>
    <col min="3081" max="3081" width="13.375" style="1" customWidth="1"/>
    <col min="3082" max="3082" width="13" style="1" customWidth="1"/>
    <col min="3083" max="3083" width="13.125" style="1" customWidth="1"/>
    <col min="3084" max="3327" width="9.125" style="1"/>
    <col min="3328" max="3328" width="24" style="1" customWidth="1"/>
    <col min="3329" max="3329" width="6.75" style="1" customWidth="1"/>
    <col min="3330" max="3330" width="6.125" style="1" customWidth="1"/>
    <col min="3331" max="3331" width="5.125" style="1" customWidth="1"/>
    <col min="3332" max="3332" width="4.75" style="1" customWidth="1"/>
    <col min="3333" max="3333" width="9.25" style="1" customWidth="1"/>
    <col min="3334" max="3334" width="8.125" style="1" customWidth="1"/>
    <col min="3335" max="3335" width="10.125" style="1" customWidth="1"/>
    <col min="3336" max="3336" width="13.25" style="1" customWidth="1"/>
    <col min="3337" max="3337" width="13.375" style="1" customWidth="1"/>
    <col min="3338" max="3338" width="13" style="1" customWidth="1"/>
    <col min="3339" max="3339" width="13.125" style="1" customWidth="1"/>
    <col min="3340" max="3583" width="9.125" style="1"/>
    <col min="3584" max="3584" width="24" style="1" customWidth="1"/>
    <col min="3585" max="3585" width="6.75" style="1" customWidth="1"/>
    <col min="3586" max="3586" width="6.125" style="1" customWidth="1"/>
    <col min="3587" max="3587" width="5.125" style="1" customWidth="1"/>
    <col min="3588" max="3588" width="4.75" style="1" customWidth="1"/>
    <col min="3589" max="3589" width="9.25" style="1" customWidth="1"/>
    <col min="3590" max="3590" width="8.125" style="1" customWidth="1"/>
    <col min="3591" max="3591" width="10.125" style="1" customWidth="1"/>
    <col min="3592" max="3592" width="13.25" style="1" customWidth="1"/>
    <col min="3593" max="3593" width="13.375" style="1" customWidth="1"/>
    <col min="3594" max="3594" width="13" style="1" customWidth="1"/>
    <col min="3595" max="3595" width="13.125" style="1" customWidth="1"/>
    <col min="3596" max="3839" width="9.125" style="1"/>
    <col min="3840" max="3840" width="24" style="1" customWidth="1"/>
    <col min="3841" max="3841" width="6.75" style="1" customWidth="1"/>
    <col min="3842" max="3842" width="6.125" style="1" customWidth="1"/>
    <col min="3843" max="3843" width="5.125" style="1" customWidth="1"/>
    <col min="3844" max="3844" width="4.75" style="1" customWidth="1"/>
    <col min="3845" max="3845" width="9.25" style="1" customWidth="1"/>
    <col min="3846" max="3846" width="8.125" style="1" customWidth="1"/>
    <col min="3847" max="3847" width="10.125" style="1" customWidth="1"/>
    <col min="3848" max="3848" width="13.25" style="1" customWidth="1"/>
    <col min="3849" max="3849" width="13.375" style="1" customWidth="1"/>
    <col min="3850" max="3850" width="13" style="1" customWidth="1"/>
    <col min="3851" max="3851" width="13.125" style="1" customWidth="1"/>
    <col min="3852" max="4095" width="9.125" style="1"/>
    <col min="4096" max="4096" width="24" style="1" customWidth="1"/>
    <col min="4097" max="4097" width="6.75" style="1" customWidth="1"/>
    <col min="4098" max="4098" width="6.125" style="1" customWidth="1"/>
    <col min="4099" max="4099" width="5.125" style="1" customWidth="1"/>
    <col min="4100" max="4100" width="4.75" style="1" customWidth="1"/>
    <col min="4101" max="4101" width="9.25" style="1" customWidth="1"/>
    <col min="4102" max="4102" width="8.125" style="1" customWidth="1"/>
    <col min="4103" max="4103" width="10.125" style="1" customWidth="1"/>
    <col min="4104" max="4104" width="13.25" style="1" customWidth="1"/>
    <col min="4105" max="4105" width="13.375" style="1" customWidth="1"/>
    <col min="4106" max="4106" width="13" style="1" customWidth="1"/>
    <col min="4107" max="4107" width="13.125" style="1" customWidth="1"/>
    <col min="4108" max="4351" width="9.125" style="1"/>
    <col min="4352" max="4352" width="24" style="1" customWidth="1"/>
    <col min="4353" max="4353" width="6.75" style="1" customWidth="1"/>
    <col min="4354" max="4354" width="6.125" style="1" customWidth="1"/>
    <col min="4355" max="4355" width="5.125" style="1" customWidth="1"/>
    <col min="4356" max="4356" width="4.75" style="1" customWidth="1"/>
    <col min="4357" max="4357" width="9.25" style="1" customWidth="1"/>
    <col min="4358" max="4358" width="8.125" style="1" customWidth="1"/>
    <col min="4359" max="4359" width="10.125" style="1" customWidth="1"/>
    <col min="4360" max="4360" width="13.25" style="1" customWidth="1"/>
    <col min="4361" max="4361" width="13.375" style="1" customWidth="1"/>
    <col min="4362" max="4362" width="13" style="1" customWidth="1"/>
    <col min="4363" max="4363" width="13.125" style="1" customWidth="1"/>
    <col min="4364" max="4607" width="9.125" style="1"/>
    <col min="4608" max="4608" width="24" style="1" customWidth="1"/>
    <col min="4609" max="4609" width="6.75" style="1" customWidth="1"/>
    <col min="4610" max="4610" width="6.125" style="1" customWidth="1"/>
    <col min="4611" max="4611" width="5.125" style="1" customWidth="1"/>
    <col min="4612" max="4612" width="4.75" style="1" customWidth="1"/>
    <col min="4613" max="4613" width="9.25" style="1" customWidth="1"/>
    <col min="4614" max="4614" width="8.125" style="1" customWidth="1"/>
    <col min="4615" max="4615" width="10.125" style="1" customWidth="1"/>
    <col min="4616" max="4616" width="13.25" style="1" customWidth="1"/>
    <col min="4617" max="4617" width="13.375" style="1" customWidth="1"/>
    <col min="4618" max="4618" width="13" style="1" customWidth="1"/>
    <col min="4619" max="4619" width="13.125" style="1" customWidth="1"/>
    <col min="4620" max="4863" width="9.125" style="1"/>
    <col min="4864" max="4864" width="24" style="1" customWidth="1"/>
    <col min="4865" max="4865" width="6.75" style="1" customWidth="1"/>
    <col min="4866" max="4866" width="6.125" style="1" customWidth="1"/>
    <col min="4867" max="4867" width="5.125" style="1" customWidth="1"/>
    <col min="4868" max="4868" width="4.75" style="1" customWidth="1"/>
    <col min="4869" max="4869" width="9.25" style="1" customWidth="1"/>
    <col min="4870" max="4870" width="8.125" style="1" customWidth="1"/>
    <col min="4871" max="4871" width="10.125" style="1" customWidth="1"/>
    <col min="4872" max="4872" width="13.25" style="1" customWidth="1"/>
    <col min="4873" max="4873" width="13.375" style="1" customWidth="1"/>
    <col min="4874" max="4874" width="13" style="1" customWidth="1"/>
    <col min="4875" max="4875" width="13.125" style="1" customWidth="1"/>
    <col min="4876" max="5119" width="9.125" style="1"/>
    <col min="5120" max="5120" width="24" style="1" customWidth="1"/>
    <col min="5121" max="5121" width="6.75" style="1" customWidth="1"/>
    <col min="5122" max="5122" width="6.125" style="1" customWidth="1"/>
    <col min="5123" max="5123" width="5.125" style="1" customWidth="1"/>
    <col min="5124" max="5124" width="4.75" style="1" customWidth="1"/>
    <col min="5125" max="5125" width="9.25" style="1" customWidth="1"/>
    <col min="5126" max="5126" width="8.125" style="1" customWidth="1"/>
    <col min="5127" max="5127" width="10.125" style="1" customWidth="1"/>
    <col min="5128" max="5128" width="13.25" style="1" customWidth="1"/>
    <col min="5129" max="5129" width="13.375" style="1" customWidth="1"/>
    <col min="5130" max="5130" width="13" style="1" customWidth="1"/>
    <col min="5131" max="5131" width="13.125" style="1" customWidth="1"/>
    <col min="5132" max="5375" width="9.125" style="1"/>
    <col min="5376" max="5376" width="24" style="1" customWidth="1"/>
    <col min="5377" max="5377" width="6.75" style="1" customWidth="1"/>
    <col min="5378" max="5378" width="6.125" style="1" customWidth="1"/>
    <col min="5379" max="5379" width="5.125" style="1" customWidth="1"/>
    <col min="5380" max="5380" width="4.75" style="1" customWidth="1"/>
    <col min="5381" max="5381" width="9.25" style="1" customWidth="1"/>
    <col min="5382" max="5382" width="8.125" style="1" customWidth="1"/>
    <col min="5383" max="5383" width="10.125" style="1" customWidth="1"/>
    <col min="5384" max="5384" width="13.25" style="1" customWidth="1"/>
    <col min="5385" max="5385" width="13.375" style="1" customWidth="1"/>
    <col min="5386" max="5386" width="13" style="1" customWidth="1"/>
    <col min="5387" max="5387" width="13.125" style="1" customWidth="1"/>
    <col min="5388" max="5631" width="9.125" style="1"/>
    <col min="5632" max="5632" width="24" style="1" customWidth="1"/>
    <col min="5633" max="5633" width="6.75" style="1" customWidth="1"/>
    <col min="5634" max="5634" width="6.125" style="1" customWidth="1"/>
    <col min="5635" max="5635" width="5.125" style="1" customWidth="1"/>
    <col min="5636" max="5636" width="4.75" style="1" customWidth="1"/>
    <col min="5637" max="5637" width="9.25" style="1" customWidth="1"/>
    <col min="5638" max="5638" width="8.125" style="1" customWidth="1"/>
    <col min="5639" max="5639" width="10.125" style="1" customWidth="1"/>
    <col min="5640" max="5640" width="13.25" style="1" customWidth="1"/>
    <col min="5641" max="5641" width="13.375" style="1" customWidth="1"/>
    <col min="5642" max="5642" width="13" style="1" customWidth="1"/>
    <col min="5643" max="5643" width="13.125" style="1" customWidth="1"/>
    <col min="5644" max="5887" width="9.125" style="1"/>
    <col min="5888" max="5888" width="24" style="1" customWidth="1"/>
    <col min="5889" max="5889" width="6.75" style="1" customWidth="1"/>
    <col min="5890" max="5890" width="6.125" style="1" customWidth="1"/>
    <col min="5891" max="5891" width="5.125" style="1" customWidth="1"/>
    <col min="5892" max="5892" width="4.75" style="1" customWidth="1"/>
    <col min="5893" max="5893" width="9.25" style="1" customWidth="1"/>
    <col min="5894" max="5894" width="8.125" style="1" customWidth="1"/>
    <col min="5895" max="5895" width="10.125" style="1" customWidth="1"/>
    <col min="5896" max="5896" width="13.25" style="1" customWidth="1"/>
    <col min="5897" max="5897" width="13.375" style="1" customWidth="1"/>
    <col min="5898" max="5898" width="13" style="1" customWidth="1"/>
    <col min="5899" max="5899" width="13.125" style="1" customWidth="1"/>
    <col min="5900" max="6143" width="9.125" style="1"/>
    <col min="6144" max="6144" width="24" style="1" customWidth="1"/>
    <col min="6145" max="6145" width="6.75" style="1" customWidth="1"/>
    <col min="6146" max="6146" width="6.125" style="1" customWidth="1"/>
    <col min="6147" max="6147" width="5.125" style="1" customWidth="1"/>
    <col min="6148" max="6148" width="4.75" style="1" customWidth="1"/>
    <col min="6149" max="6149" width="9.25" style="1" customWidth="1"/>
    <col min="6150" max="6150" width="8.125" style="1" customWidth="1"/>
    <col min="6151" max="6151" width="10.125" style="1" customWidth="1"/>
    <col min="6152" max="6152" width="13.25" style="1" customWidth="1"/>
    <col min="6153" max="6153" width="13.375" style="1" customWidth="1"/>
    <col min="6154" max="6154" width="13" style="1" customWidth="1"/>
    <col min="6155" max="6155" width="13.125" style="1" customWidth="1"/>
    <col min="6156" max="6399" width="9.125" style="1"/>
    <col min="6400" max="6400" width="24" style="1" customWidth="1"/>
    <col min="6401" max="6401" width="6.75" style="1" customWidth="1"/>
    <col min="6402" max="6402" width="6.125" style="1" customWidth="1"/>
    <col min="6403" max="6403" width="5.125" style="1" customWidth="1"/>
    <col min="6404" max="6404" width="4.75" style="1" customWidth="1"/>
    <col min="6405" max="6405" width="9.25" style="1" customWidth="1"/>
    <col min="6406" max="6406" width="8.125" style="1" customWidth="1"/>
    <col min="6407" max="6407" width="10.125" style="1" customWidth="1"/>
    <col min="6408" max="6408" width="13.25" style="1" customWidth="1"/>
    <col min="6409" max="6409" width="13.375" style="1" customWidth="1"/>
    <col min="6410" max="6410" width="13" style="1" customWidth="1"/>
    <col min="6411" max="6411" width="13.125" style="1" customWidth="1"/>
    <col min="6412" max="6655" width="9.125" style="1"/>
    <col min="6656" max="6656" width="24" style="1" customWidth="1"/>
    <col min="6657" max="6657" width="6.75" style="1" customWidth="1"/>
    <col min="6658" max="6658" width="6.125" style="1" customWidth="1"/>
    <col min="6659" max="6659" width="5.125" style="1" customWidth="1"/>
    <col min="6660" max="6660" width="4.75" style="1" customWidth="1"/>
    <col min="6661" max="6661" width="9.25" style="1" customWidth="1"/>
    <col min="6662" max="6662" width="8.125" style="1" customWidth="1"/>
    <col min="6663" max="6663" width="10.125" style="1" customWidth="1"/>
    <col min="6664" max="6664" width="13.25" style="1" customWidth="1"/>
    <col min="6665" max="6665" width="13.375" style="1" customWidth="1"/>
    <col min="6666" max="6666" width="13" style="1" customWidth="1"/>
    <col min="6667" max="6667" width="13.125" style="1" customWidth="1"/>
    <col min="6668" max="6911" width="9.125" style="1"/>
    <col min="6912" max="6912" width="24" style="1" customWidth="1"/>
    <col min="6913" max="6913" width="6.75" style="1" customWidth="1"/>
    <col min="6914" max="6914" width="6.125" style="1" customWidth="1"/>
    <col min="6915" max="6915" width="5.125" style="1" customWidth="1"/>
    <col min="6916" max="6916" width="4.75" style="1" customWidth="1"/>
    <col min="6917" max="6917" width="9.25" style="1" customWidth="1"/>
    <col min="6918" max="6918" width="8.125" style="1" customWidth="1"/>
    <col min="6919" max="6919" width="10.125" style="1" customWidth="1"/>
    <col min="6920" max="6920" width="13.25" style="1" customWidth="1"/>
    <col min="6921" max="6921" width="13.375" style="1" customWidth="1"/>
    <col min="6922" max="6922" width="13" style="1" customWidth="1"/>
    <col min="6923" max="6923" width="13.125" style="1" customWidth="1"/>
    <col min="6924" max="7167" width="9.125" style="1"/>
    <col min="7168" max="7168" width="24" style="1" customWidth="1"/>
    <col min="7169" max="7169" width="6.75" style="1" customWidth="1"/>
    <col min="7170" max="7170" width="6.125" style="1" customWidth="1"/>
    <col min="7171" max="7171" width="5.125" style="1" customWidth="1"/>
    <col min="7172" max="7172" width="4.75" style="1" customWidth="1"/>
    <col min="7173" max="7173" width="9.25" style="1" customWidth="1"/>
    <col min="7174" max="7174" width="8.125" style="1" customWidth="1"/>
    <col min="7175" max="7175" width="10.125" style="1" customWidth="1"/>
    <col min="7176" max="7176" width="13.25" style="1" customWidth="1"/>
    <col min="7177" max="7177" width="13.375" style="1" customWidth="1"/>
    <col min="7178" max="7178" width="13" style="1" customWidth="1"/>
    <col min="7179" max="7179" width="13.125" style="1" customWidth="1"/>
    <col min="7180" max="7423" width="9.125" style="1"/>
    <col min="7424" max="7424" width="24" style="1" customWidth="1"/>
    <col min="7425" max="7425" width="6.75" style="1" customWidth="1"/>
    <col min="7426" max="7426" width="6.125" style="1" customWidth="1"/>
    <col min="7427" max="7427" width="5.125" style="1" customWidth="1"/>
    <col min="7428" max="7428" width="4.75" style="1" customWidth="1"/>
    <col min="7429" max="7429" width="9.25" style="1" customWidth="1"/>
    <col min="7430" max="7430" width="8.125" style="1" customWidth="1"/>
    <col min="7431" max="7431" width="10.125" style="1" customWidth="1"/>
    <col min="7432" max="7432" width="13.25" style="1" customWidth="1"/>
    <col min="7433" max="7433" width="13.375" style="1" customWidth="1"/>
    <col min="7434" max="7434" width="13" style="1" customWidth="1"/>
    <col min="7435" max="7435" width="13.125" style="1" customWidth="1"/>
    <col min="7436" max="7679" width="9.125" style="1"/>
    <col min="7680" max="7680" width="24" style="1" customWidth="1"/>
    <col min="7681" max="7681" width="6.75" style="1" customWidth="1"/>
    <col min="7682" max="7682" width="6.125" style="1" customWidth="1"/>
    <col min="7683" max="7683" width="5.125" style="1" customWidth="1"/>
    <col min="7684" max="7684" width="4.75" style="1" customWidth="1"/>
    <col min="7685" max="7685" width="9.25" style="1" customWidth="1"/>
    <col min="7686" max="7686" width="8.125" style="1" customWidth="1"/>
    <col min="7687" max="7687" width="10.125" style="1" customWidth="1"/>
    <col min="7688" max="7688" width="13.25" style="1" customWidth="1"/>
    <col min="7689" max="7689" width="13.375" style="1" customWidth="1"/>
    <col min="7690" max="7690" width="13" style="1" customWidth="1"/>
    <col min="7691" max="7691" width="13.125" style="1" customWidth="1"/>
    <col min="7692" max="7935" width="9.125" style="1"/>
    <col min="7936" max="7936" width="24" style="1" customWidth="1"/>
    <col min="7937" max="7937" width="6.75" style="1" customWidth="1"/>
    <col min="7938" max="7938" width="6.125" style="1" customWidth="1"/>
    <col min="7939" max="7939" width="5.125" style="1" customWidth="1"/>
    <col min="7940" max="7940" width="4.75" style="1" customWidth="1"/>
    <col min="7941" max="7941" width="9.25" style="1" customWidth="1"/>
    <col min="7942" max="7942" width="8.125" style="1" customWidth="1"/>
    <col min="7943" max="7943" width="10.125" style="1" customWidth="1"/>
    <col min="7944" max="7944" width="13.25" style="1" customWidth="1"/>
    <col min="7945" max="7945" width="13.375" style="1" customWidth="1"/>
    <col min="7946" max="7946" width="13" style="1" customWidth="1"/>
    <col min="7947" max="7947" width="13.125" style="1" customWidth="1"/>
    <col min="7948" max="8191" width="9.125" style="1"/>
    <col min="8192" max="8192" width="24" style="1" customWidth="1"/>
    <col min="8193" max="8193" width="6.75" style="1" customWidth="1"/>
    <col min="8194" max="8194" width="6.125" style="1" customWidth="1"/>
    <col min="8195" max="8195" width="5.125" style="1" customWidth="1"/>
    <col min="8196" max="8196" width="4.75" style="1" customWidth="1"/>
    <col min="8197" max="8197" width="9.25" style="1" customWidth="1"/>
    <col min="8198" max="8198" width="8.125" style="1" customWidth="1"/>
    <col min="8199" max="8199" width="10.125" style="1" customWidth="1"/>
    <col min="8200" max="8200" width="13.25" style="1" customWidth="1"/>
    <col min="8201" max="8201" width="13.375" style="1" customWidth="1"/>
    <col min="8202" max="8202" width="13" style="1" customWidth="1"/>
    <col min="8203" max="8203" width="13.125" style="1" customWidth="1"/>
    <col min="8204" max="8447" width="9.125" style="1"/>
    <col min="8448" max="8448" width="24" style="1" customWidth="1"/>
    <col min="8449" max="8449" width="6.75" style="1" customWidth="1"/>
    <col min="8450" max="8450" width="6.125" style="1" customWidth="1"/>
    <col min="8451" max="8451" width="5.125" style="1" customWidth="1"/>
    <col min="8452" max="8452" width="4.75" style="1" customWidth="1"/>
    <col min="8453" max="8453" width="9.25" style="1" customWidth="1"/>
    <col min="8454" max="8454" width="8.125" style="1" customWidth="1"/>
    <col min="8455" max="8455" width="10.125" style="1" customWidth="1"/>
    <col min="8456" max="8456" width="13.25" style="1" customWidth="1"/>
    <col min="8457" max="8457" width="13.375" style="1" customWidth="1"/>
    <col min="8458" max="8458" width="13" style="1" customWidth="1"/>
    <col min="8459" max="8459" width="13.125" style="1" customWidth="1"/>
    <col min="8460" max="8703" width="9.125" style="1"/>
    <col min="8704" max="8704" width="24" style="1" customWidth="1"/>
    <col min="8705" max="8705" width="6.75" style="1" customWidth="1"/>
    <col min="8706" max="8706" width="6.125" style="1" customWidth="1"/>
    <col min="8707" max="8707" width="5.125" style="1" customWidth="1"/>
    <col min="8708" max="8708" width="4.75" style="1" customWidth="1"/>
    <col min="8709" max="8709" width="9.25" style="1" customWidth="1"/>
    <col min="8710" max="8710" width="8.125" style="1" customWidth="1"/>
    <col min="8711" max="8711" width="10.125" style="1" customWidth="1"/>
    <col min="8712" max="8712" width="13.25" style="1" customWidth="1"/>
    <col min="8713" max="8713" width="13.375" style="1" customWidth="1"/>
    <col min="8714" max="8714" width="13" style="1" customWidth="1"/>
    <col min="8715" max="8715" width="13.125" style="1" customWidth="1"/>
    <col min="8716" max="8959" width="9.125" style="1"/>
    <col min="8960" max="8960" width="24" style="1" customWidth="1"/>
    <col min="8961" max="8961" width="6.75" style="1" customWidth="1"/>
    <col min="8962" max="8962" width="6.125" style="1" customWidth="1"/>
    <col min="8963" max="8963" width="5.125" style="1" customWidth="1"/>
    <col min="8964" max="8964" width="4.75" style="1" customWidth="1"/>
    <col min="8965" max="8965" width="9.25" style="1" customWidth="1"/>
    <col min="8966" max="8966" width="8.125" style="1" customWidth="1"/>
    <col min="8967" max="8967" width="10.125" style="1" customWidth="1"/>
    <col min="8968" max="8968" width="13.25" style="1" customWidth="1"/>
    <col min="8969" max="8969" width="13.375" style="1" customWidth="1"/>
    <col min="8970" max="8970" width="13" style="1" customWidth="1"/>
    <col min="8971" max="8971" width="13.125" style="1" customWidth="1"/>
    <col min="8972" max="9215" width="9.125" style="1"/>
    <col min="9216" max="9216" width="24" style="1" customWidth="1"/>
    <col min="9217" max="9217" width="6.75" style="1" customWidth="1"/>
    <col min="9218" max="9218" width="6.125" style="1" customWidth="1"/>
    <col min="9219" max="9219" width="5.125" style="1" customWidth="1"/>
    <col min="9220" max="9220" width="4.75" style="1" customWidth="1"/>
    <col min="9221" max="9221" width="9.25" style="1" customWidth="1"/>
    <col min="9222" max="9222" width="8.125" style="1" customWidth="1"/>
    <col min="9223" max="9223" width="10.125" style="1" customWidth="1"/>
    <col min="9224" max="9224" width="13.25" style="1" customWidth="1"/>
    <col min="9225" max="9225" width="13.375" style="1" customWidth="1"/>
    <col min="9226" max="9226" width="13" style="1" customWidth="1"/>
    <col min="9227" max="9227" width="13.125" style="1" customWidth="1"/>
    <col min="9228" max="9471" width="9.125" style="1"/>
    <col min="9472" max="9472" width="24" style="1" customWidth="1"/>
    <col min="9473" max="9473" width="6.75" style="1" customWidth="1"/>
    <col min="9474" max="9474" width="6.125" style="1" customWidth="1"/>
    <col min="9475" max="9475" width="5.125" style="1" customWidth="1"/>
    <col min="9476" max="9476" width="4.75" style="1" customWidth="1"/>
    <col min="9477" max="9477" width="9.25" style="1" customWidth="1"/>
    <col min="9478" max="9478" width="8.125" style="1" customWidth="1"/>
    <col min="9479" max="9479" width="10.125" style="1" customWidth="1"/>
    <col min="9480" max="9480" width="13.25" style="1" customWidth="1"/>
    <col min="9481" max="9481" width="13.375" style="1" customWidth="1"/>
    <col min="9482" max="9482" width="13" style="1" customWidth="1"/>
    <col min="9483" max="9483" width="13.125" style="1" customWidth="1"/>
    <col min="9484" max="9727" width="9.125" style="1"/>
    <col min="9728" max="9728" width="24" style="1" customWidth="1"/>
    <col min="9729" max="9729" width="6.75" style="1" customWidth="1"/>
    <col min="9730" max="9730" width="6.125" style="1" customWidth="1"/>
    <col min="9731" max="9731" width="5.125" style="1" customWidth="1"/>
    <col min="9732" max="9732" width="4.75" style="1" customWidth="1"/>
    <col min="9733" max="9733" width="9.25" style="1" customWidth="1"/>
    <col min="9734" max="9734" width="8.125" style="1" customWidth="1"/>
    <col min="9735" max="9735" width="10.125" style="1" customWidth="1"/>
    <col min="9736" max="9736" width="13.25" style="1" customWidth="1"/>
    <col min="9737" max="9737" width="13.375" style="1" customWidth="1"/>
    <col min="9738" max="9738" width="13" style="1" customWidth="1"/>
    <col min="9739" max="9739" width="13.125" style="1" customWidth="1"/>
    <col min="9740" max="9983" width="9.125" style="1"/>
    <col min="9984" max="9984" width="24" style="1" customWidth="1"/>
    <col min="9985" max="9985" width="6.75" style="1" customWidth="1"/>
    <col min="9986" max="9986" width="6.125" style="1" customWidth="1"/>
    <col min="9987" max="9987" width="5.125" style="1" customWidth="1"/>
    <col min="9988" max="9988" width="4.75" style="1" customWidth="1"/>
    <col min="9989" max="9989" width="9.25" style="1" customWidth="1"/>
    <col min="9990" max="9990" width="8.125" style="1" customWidth="1"/>
    <col min="9991" max="9991" width="10.125" style="1" customWidth="1"/>
    <col min="9992" max="9992" width="13.25" style="1" customWidth="1"/>
    <col min="9993" max="9993" width="13.375" style="1" customWidth="1"/>
    <col min="9994" max="9994" width="13" style="1" customWidth="1"/>
    <col min="9995" max="9995" width="13.125" style="1" customWidth="1"/>
    <col min="9996" max="10239" width="9.125" style="1"/>
    <col min="10240" max="10240" width="24" style="1" customWidth="1"/>
    <col min="10241" max="10241" width="6.75" style="1" customWidth="1"/>
    <col min="10242" max="10242" width="6.125" style="1" customWidth="1"/>
    <col min="10243" max="10243" width="5.125" style="1" customWidth="1"/>
    <col min="10244" max="10244" width="4.75" style="1" customWidth="1"/>
    <col min="10245" max="10245" width="9.25" style="1" customWidth="1"/>
    <col min="10246" max="10246" width="8.125" style="1" customWidth="1"/>
    <col min="10247" max="10247" width="10.125" style="1" customWidth="1"/>
    <col min="10248" max="10248" width="13.25" style="1" customWidth="1"/>
    <col min="10249" max="10249" width="13.375" style="1" customWidth="1"/>
    <col min="10250" max="10250" width="13" style="1" customWidth="1"/>
    <col min="10251" max="10251" width="13.125" style="1" customWidth="1"/>
    <col min="10252" max="10495" width="9.125" style="1"/>
    <col min="10496" max="10496" width="24" style="1" customWidth="1"/>
    <col min="10497" max="10497" width="6.75" style="1" customWidth="1"/>
    <col min="10498" max="10498" width="6.125" style="1" customWidth="1"/>
    <col min="10499" max="10499" width="5.125" style="1" customWidth="1"/>
    <col min="10500" max="10500" width="4.75" style="1" customWidth="1"/>
    <col min="10501" max="10501" width="9.25" style="1" customWidth="1"/>
    <col min="10502" max="10502" width="8.125" style="1" customWidth="1"/>
    <col min="10503" max="10503" width="10.125" style="1" customWidth="1"/>
    <col min="10504" max="10504" width="13.25" style="1" customWidth="1"/>
    <col min="10505" max="10505" width="13.375" style="1" customWidth="1"/>
    <col min="10506" max="10506" width="13" style="1" customWidth="1"/>
    <col min="10507" max="10507" width="13.125" style="1" customWidth="1"/>
    <col min="10508" max="10751" width="9.125" style="1"/>
    <col min="10752" max="10752" width="24" style="1" customWidth="1"/>
    <col min="10753" max="10753" width="6.75" style="1" customWidth="1"/>
    <col min="10754" max="10754" width="6.125" style="1" customWidth="1"/>
    <col min="10755" max="10755" width="5.125" style="1" customWidth="1"/>
    <col min="10756" max="10756" width="4.75" style="1" customWidth="1"/>
    <col min="10757" max="10757" width="9.25" style="1" customWidth="1"/>
    <col min="10758" max="10758" width="8.125" style="1" customWidth="1"/>
    <col min="10759" max="10759" width="10.125" style="1" customWidth="1"/>
    <col min="10760" max="10760" width="13.25" style="1" customWidth="1"/>
    <col min="10761" max="10761" width="13.375" style="1" customWidth="1"/>
    <col min="10762" max="10762" width="13" style="1" customWidth="1"/>
    <col min="10763" max="10763" width="13.125" style="1" customWidth="1"/>
    <col min="10764" max="11007" width="9.125" style="1"/>
    <col min="11008" max="11008" width="24" style="1" customWidth="1"/>
    <col min="11009" max="11009" width="6.75" style="1" customWidth="1"/>
    <col min="11010" max="11010" width="6.125" style="1" customWidth="1"/>
    <col min="11011" max="11011" width="5.125" style="1" customWidth="1"/>
    <col min="11012" max="11012" width="4.75" style="1" customWidth="1"/>
    <col min="11013" max="11013" width="9.25" style="1" customWidth="1"/>
    <col min="11014" max="11014" width="8.125" style="1" customWidth="1"/>
    <col min="11015" max="11015" width="10.125" style="1" customWidth="1"/>
    <col min="11016" max="11016" width="13.25" style="1" customWidth="1"/>
    <col min="11017" max="11017" width="13.375" style="1" customWidth="1"/>
    <col min="11018" max="11018" width="13" style="1" customWidth="1"/>
    <col min="11019" max="11019" width="13.125" style="1" customWidth="1"/>
    <col min="11020" max="11263" width="9.125" style="1"/>
    <col min="11264" max="11264" width="24" style="1" customWidth="1"/>
    <col min="11265" max="11265" width="6.75" style="1" customWidth="1"/>
    <col min="11266" max="11266" width="6.125" style="1" customWidth="1"/>
    <col min="11267" max="11267" width="5.125" style="1" customWidth="1"/>
    <col min="11268" max="11268" width="4.75" style="1" customWidth="1"/>
    <col min="11269" max="11269" width="9.25" style="1" customWidth="1"/>
    <col min="11270" max="11270" width="8.125" style="1" customWidth="1"/>
    <col min="11271" max="11271" width="10.125" style="1" customWidth="1"/>
    <col min="11272" max="11272" width="13.25" style="1" customWidth="1"/>
    <col min="11273" max="11273" width="13.375" style="1" customWidth="1"/>
    <col min="11274" max="11274" width="13" style="1" customWidth="1"/>
    <col min="11275" max="11275" width="13.125" style="1" customWidth="1"/>
    <col min="11276" max="11519" width="9.125" style="1"/>
    <col min="11520" max="11520" width="24" style="1" customWidth="1"/>
    <col min="11521" max="11521" width="6.75" style="1" customWidth="1"/>
    <col min="11522" max="11522" width="6.125" style="1" customWidth="1"/>
    <col min="11523" max="11523" width="5.125" style="1" customWidth="1"/>
    <col min="11524" max="11524" width="4.75" style="1" customWidth="1"/>
    <col min="11525" max="11525" width="9.25" style="1" customWidth="1"/>
    <col min="11526" max="11526" width="8.125" style="1" customWidth="1"/>
    <col min="11527" max="11527" width="10.125" style="1" customWidth="1"/>
    <col min="11528" max="11528" width="13.25" style="1" customWidth="1"/>
    <col min="11529" max="11529" width="13.375" style="1" customWidth="1"/>
    <col min="11530" max="11530" width="13" style="1" customWidth="1"/>
    <col min="11531" max="11531" width="13.125" style="1" customWidth="1"/>
    <col min="11532" max="11775" width="9.125" style="1"/>
    <col min="11776" max="11776" width="24" style="1" customWidth="1"/>
    <col min="11777" max="11777" width="6.75" style="1" customWidth="1"/>
    <col min="11778" max="11778" width="6.125" style="1" customWidth="1"/>
    <col min="11779" max="11779" width="5.125" style="1" customWidth="1"/>
    <col min="11780" max="11780" width="4.75" style="1" customWidth="1"/>
    <col min="11781" max="11781" width="9.25" style="1" customWidth="1"/>
    <col min="11782" max="11782" width="8.125" style="1" customWidth="1"/>
    <col min="11783" max="11783" width="10.125" style="1" customWidth="1"/>
    <col min="11784" max="11784" width="13.25" style="1" customWidth="1"/>
    <col min="11785" max="11785" width="13.375" style="1" customWidth="1"/>
    <col min="11786" max="11786" width="13" style="1" customWidth="1"/>
    <col min="11787" max="11787" width="13.125" style="1" customWidth="1"/>
    <col min="11788" max="12031" width="9.125" style="1"/>
    <col min="12032" max="12032" width="24" style="1" customWidth="1"/>
    <col min="12033" max="12033" width="6.75" style="1" customWidth="1"/>
    <col min="12034" max="12034" width="6.125" style="1" customWidth="1"/>
    <col min="12035" max="12035" width="5.125" style="1" customWidth="1"/>
    <col min="12036" max="12036" width="4.75" style="1" customWidth="1"/>
    <col min="12037" max="12037" width="9.25" style="1" customWidth="1"/>
    <col min="12038" max="12038" width="8.125" style="1" customWidth="1"/>
    <col min="12039" max="12039" width="10.125" style="1" customWidth="1"/>
    <col min="12040" max="12040" width="13.25" style="1" customWidth="1"/>
    <col min="12041" max="12041" width="13.375" style="1" customWidth="1"/>
    <col min="12042" max="12042" width="13" style="1" customWidth="1"/>
    <col min="12043" max="12043" width="13.125" style="1" customWidth="1"/>
    <col min="12044" max="12287" width="9.125" style="1"/>
    <col min="12288" max="12288" width="24" style="1" customWidth="1"/>
    <col min="12289" max="12289" width="6.75" style="1" customWidth="1"/>
    <col min="12290" max="12290" width="6.125" style="1" customWidth="1"/>
    <col min="12291" max="12291" width="5.125" style="1" customWidth="1"/>
    <col min="12292" max="12292" width="4.75" style="1" customWidth="1"/>
    <col min="12293" max="12293" width="9.25" style="1" customWidth="1"/>
    <col min="12294" max="12294" width="8.125" style="1" customWidth="1"/>
    <col min="12295" max="12295" width="10.125" style="1" customWidth="1"/>
    <col min="12296" max="12296" width="13.25" style="1" customWidth="1"/>
    <col min="12297" max="12297" width="13.375" style="1" customWidth="1"/>
    <col min="12298" max="12298" width="13" style="1" customWidth="1"/>
    <col min="12299" max="12299" width="13.125" style="1" customWidth="1"/>
    <col min="12300" max="12543" width="9.125" style="1"/>
    <col min="12544" max="12544" width="24" style="1" customWidth="1"/>
    <col min="12545" max="12545" width="6.75" style="1" customWidth="1"/>
    <col min="12546" max="12546" width="6.125" style="1" customWidth="1"/>
    <col min="12547" max="12547" width="5.125" style="1" customWidth="1"/>
    <col min="12548" max="12548" width="4.75" style="1" customWidth="1"/>
    <col min="12549" max="12549" width="9.25" style="1" customWidth="1"/>
    <col min="12550" max="12550" width="8.125" style="1" customWidth="1"/>
    <col min="12551" max="12551" width="10.125" style="1" customWidth="1"/>
    <col min="12552" max="12552" width="13.25" style="1" customWidth="1"/>
    <col min="12553" max="12553" width="13.375" style="1" customWidth="1"/>
    <col min="12554" max="12554" width="13" style="1" customWidth="1"/>
    <col min="12555" max="12555" width="13.125" style="1" customWidth="1"/>
    <col min="12556" max="12799" width="9.125" style="1"/>
    <col min="12800" max="12800" width="24" style="1" customWidth="1"/>
    <col min="12801" max="12801" width="6.75" style="1" customWidth="1"/>
    <col min="12802" max="12802" width="6.125" style="1" customWidth="1"/>
    <col min="12803" max="12803" width="5.125" style="1" customWidth="1"/>
    <col min="12804" max="12804" width="4.75" style="1" customWidth="1"/>
    <col min="12805" max="12805" width="9.25" style="1" customWidth="1"/>
    <col min="12806" max="12806" width="8.125" style="1" customWidth="1"/>
    <col min="12807" max="12807" width="10.125" style="1" customWidth="1"/>
    <col min="12808" max="12808" width="13.25" style="1" customWidth="1"/>
    <col min="12809" max="12809" width="13.375" style="1" customWidth="1"/>
    <col min="12810" max="12810" width="13" style="1" customWidth="1"/>
    <col min="12811" max="12811" width="13.125" style="1" customWidth="1"/>
    <col min="12812" max="13055" width="9.125" style="1"/>
    <col min="13056" max="13056" width="24" style="1" customWidth="1"/>
    <col min="13057" max="13057" width="6.75" style="1" customWidth="1"/>
    <col min="13058" max="13058" width="6.125" style="1" customWidth="1"/>
    <col min="13059" max="13059" width="5.125" style="1" customWidth="1"/>
    <col min="13060" max="13060" width="4.75" style="1" customWidth="1"/>
    <col min="13061" max="13061" width="9.25" style="1" customWidth="1"/>
    <col min="13062" max="13062" width="8.125" style="1" customWidth="1"/>
    <col min="13063" max="13063" width="10.125" style="1" customWidth="1"/>
    <col min="13064" max="13064" width="13.25" style="1" customWidth="1"/>
    <col min="13065" max="13065" width="13.375" style="1" customWidth="1"/>
    <col min="13066" max="13066" width="13" style="1" customWidth="1"/>
    <col min="13067" max="13067" width="13.125" style="1" customWidth="1"/>
    <col min="13068" max="13311" width="9.125" style="1"/>
    <col min="13312" max="13312" width="24" style="1" customWidth="1"/>
    <col min="13313" max="13313" width="6.75" style="1" customWidth="1"/>
    <col min="13314" max="13314" width="6.125" style="1" customWidth="1"/>
    <col min="13315" max="13315" width="5.125" style="1" customWidth="1"/>
    <col min="13316" max="13316" width="4.75" style="1" customWidth="1"/>
    <col min="13317" max="13317" width="9.25" style="1" customWidth="1"/>
    <col min="13318" max="13318" width="8.125" style="1" customWidth="1"/>
    <col min="13319" max="13319" width="10.125" style="1" customWidth="1"/>
    <col min="13320" max="13320" width="13.25" style="1" customWidth="1"/>
    <col min="13321" max="13321" width="13.375" style="1" customWidth="1"/>
    <col min="13322" max="13322" width="13" style="1" customWidth="1"/>
    <col min="13323" max="13323" width="13.125" style="1" customWidth="1"/>
    <col min="13324" max="13567" width="9.125" style="1"/>
    <col min="13568" max="13568" width="24" style="1" customWidth="1"/>
    <col min="13569" max="13569" width="6.75" style="1" customWidth="1"/>
    <col min="13570" max="13570" width="6.125" style="1" customWidth="1"/>
    <col min="13571" max="13571" width="5.125" style="1" customWidth="1"/>
    <col min="13572" max="13572" width="4.75" style="1" customWidth="1"/>
    <col min="13573" max="13573" width="9.25" style="1" customWidth="1"/>
    <col min="13574" max="13574" width="8.125" style="1" customWidth="1"/>
    <col min="13575" max="13575" width="10.125" style="1" customWidth="1"/>
    <col min="13576" max="13576" width="13.25" style="1" customWidth="1"/>
    <col min="13577" max="13577" width="13.375" style="1" customWidth="1"/>
    <col min="13578" max="13578" width="13" style="1" customWidth="1"/>
    <col min="13579" max="13579" width="13.125" style="1" customWidth="1"/>
    <col min="13580" max="13823" width="9.125" style="1"/>
    <col min="13824" max="13824" width="24" style="1" customWidth="1"/>
    <col min="13825" max="13825" width="6.75" style="1" customWidth="1"/>
    <col min="13826" max="13826" width="6.125" style="1" customWidth="1"/>
    <col min="13827" max="13827" width="5.125" style="1" customWidth="1"/>
    <col min="13828" max="13828" width="4.75" style="1" customWidth="1"/>
    <col min="13829" max="13829" width="9.25" style="1" customWidth="1"/>
    <col min="13830" max="13830" width="8.125" style="1" customWidth="1"/>
    <col min="13831" max="13831" width="10.125" style="1" customWidth="1"/>
    <col min="13832" max="13832" width="13.25" style="1" customWidth="1"/>
    <col min="13833" max="13833" width="13.375" style="1" customWidth="1"/>
    <col min="13834" max="13834" width="13" style="1" customWidth="1"/>
    <col min="13835" max="13835" width="13.125" style="1" customWidth="1"/>
    <col min="13836" max="14079" width="9.125" style="1"/>
    <col min="14080" max="14080" width="24" style="1" customWidth="1"/>
    <col min="14081" max="14081" width="6.75" style="1" customWidth="1"/>
    <col min="14082" max="14082" width="6.125" style="1" customWidth="1"/>
    <col min="14083" max="14083" width="5.125" style="1" customWidth="1"/>
    <col min="14084" max="14084" width="4.75" style="1" customWidth="1"/>
    <col min="14085" max="14085" width="9.25" style="1" customWidth="1"/>
    <col min="14086" max="14086" width="8.125" style="1" customWidth="1"/>
    <col min="14087" max="14087" width="10.125" style="1" customWidth="1"/>
    <col min="14088" max="14088" width="13.25" style="1" customWidth="1"/>
    <col min="14089" max="14089" width="13.375" style="1" customWidth="1"/>
    <col min="14090" max="14090" width="13" style="1" customWidth="1"/>
    <col min="14091" max="14091" width="13.125" style="1" customWidth="1"/>
    <col min="14092" max="14335" width="9.125" style="1"/>
    <col min="14336" max="14336" width="24" style="1" customWidth="1"/>
    <col min="14337" max="14337" width="6.75" style="1" customWidth="1"/>
    <col min="14338" max="14338" width="6.125" style="1" customWidth="1"/>
    <col min="14339" max="14339" width="5.125" style="1" customWidth="1"/>
    <col min="14340" max="14340" width="4.75" style="1" customWidth="1"/>
    <col min="14341" max="14341" width="9.25" style="1" customWidth="1"/>
    <col min="14342" max="14342" width="8.125" style="1" customWidth="1"/>
    <col min="14343" max="14343" width="10.125" style="1" customWidth="1"/>
    <col min="14344" max="14344" width="13.25" style="1" customWidth="1"/>
    <col min="14345" max="14345" width="13.375" style="1" customWidth="1"/>
    <col min="14346" max="14346" width="13" style="1" customWidth="1"/>
    <col min="14347" max="14347" width="13.125" style="1" customWidth="1"/>
    <col min="14348" max="14591" width="9.125" style="1"/>
    <col min="14592" max="14592" width="24" style="1" customWidth="1"/>
    <col min="14593" max="14593" width="6.75" style="1" customWidth="1"/>
    <col min="14594" max="14594" width="6.125" style="1" customWidth="1"/>
    <col min="14595" max="14595" width="5.125" style="1" customWidth="1"/>
    <col min="14596" max="14596" width="4.75" style="1" customWidth="1"/>
    <col min="14597" max="14597" width="9.25" style="1" customWidth="1"/>
    <col min="14598" max="14598" width="8.125" style="1" customWidth="1"/>
    <col min="14599" max="14599" width="10.125" style="1" customWidth="1"/>
    <col min="14600" max="14600" width="13.25" style="1" customWidth="1"/>
    <col min="14601" max="14601" width="13.375" style="1" customWidth="1"/>
    <col min="14602" max="14602" width="13" style="1" customWidth="1"/>
    <col min="14603" max="14603" width="13.125" style="1" customWidth="1"/>
    <col min="14604" max="14847" width="9.125" style="1"/>
    <col min="14848" max="14848" width="24" style="1" customWidth="1"/>
    <col min="14849" max="14849" width="6.75" style="1" customWidth="1"/>
    <col min="14850" max="14850" width="6.125" style="1" customWidth="1"/>
    <col min="14851" max="14851" width="5.125" style="1" customWidth="1"/>
    <col min="14852" max="14852" width="4.75" style="1" customWidth="1"/>
    <col min="14853" max="14853" width="9.25" style="1" customWidth="1"/>
    <col min="14854" max="14854" width="8.125" style="1" customWidth="1"/>
    <col min="14855" max="14855" width="10.125" style="1" customWidth="1"/>
    <col min="14856" max="14856" width="13.25" style="1" customWidth="1"/>
    <col min="14857" max="14857" width="13.375" style="1" customWidth="1"/>
    <col min="14858" max="14858" width="13" style="1" customWidth="1"/>
    <col min="14859" max="14859" width="13.125" style="1" customWidth="1"/>
    <col min="14860" max="15103" width="9.125" style="1"/>
    <col min="15104" max="15104" width="24" style="1" customWidth="1"/>
    <col min="15105" max="15105" width="6.75" style="1" customWidth="1"/>
    <col min="15106" max="15106" width="6.125" style="1" customWidth="1"/>
    <col min="15107" max="15107" width="5.125" style="1" customWidth="1"/>
    <col min="15108" max="15108" width="4.75" style="1" customWidth="1"/>
    <col min="15109" max="15109" width="9.25" style="1" customWidth="1"/>
    <col min="15110" max="15110" width="8.125" style="1" customWidth="1"/>
    <col min="15111" max="15111" width="10.125" style="1" customWidth="1"/>
    <col min="15112" max="15112" width="13.25" style="1" customWidth="1"/>
    <col min="15113" max="15113" width="13.375" style="1" customWidth="1"/>
    <col min="15114" max="15114" width="13" style="1" customWidth="1"/>
    <col min="15115" max="15115" width="13.125" style="1" customWidth="1"/>
    <col min="15116" max="15359" width="9.125" style="1"/>
    <col min="15360" max="15360" width="24" style="1" customWidth="1"/>
    <col min="15361" max="15361" width="6.75" style="1" customWidth="1"/>
    <col min="15362" max="15362" width="6.125" style="1" customWidth="1"/>
    <col min="15363" max="15363" width="5.125" style="1" customWidth="1"/>
    <col min="15364" max="15364" width="4.75" style="1" customWidth="1"/>
    <col min="15365" max="15365" width="9.25" style="1" customWidth="1"/>
    <col min="15366" max="15366" width="8.125" style="1" customWidth="1"/>
    <col min="15367" max="15367" width="10.125" style="1" customWidth="1"/>
    <col min="15368" max="15368" width="13.25" style="1" customWidth="1"/>
    <col min="15369" max="15369" width="13.375" style="1" customWidth="1"/>
    <col min="15370" max="15370" width="13" style="1" customWidth="1"/>
    <col min="15371" max="15371" width="13.125" style="1" customWidth="1"/>
    <col min="15372" max="15615" width="9.125" style="1"/>
    <col min="15616" max="15616" width="24" style="1" customWidth="1"/>
    <col min="15617" max="15617" width="6.75" style="1" customWidth="1"/>
    <col min="15618" max="15618" width="6.125" style="1" customWidth="1"/>
    <col min="15619" max="15619" width="5.125" style="1" customWidth="1"/>
    <col min="15620" max="15620" width="4.75" style="1" customWidth="1"/>
    <col min="15621" max="15621" width="9.25" style="1" customWidth="1"/>
    <col min="15622" max="15622" width="8.125" style="1" customWidth="1"/>
    <col min="15623" max="15623" width="10.125" style="1" customWidth="1"/>
    <col min="15624" max="15624" width="13.25" style="1" customWidth="1"/>
    <col min="15625" max="15625" width="13.375" style="1" customWidth="1"/>
    <col min="15626" max="15626" width="13" style="1" customWidth="1"/>
    <col min="15627" max="15627" width="13.125" style="1" customWidth="1"/>
    <col min="15628" max="15871" width="9.125" style="1"/>
    <col min="15872" max="15872" width="24" style="1" customWidth="1"/>
    <col min="15873" max="15873" width="6.75" style="1" customWidth="1"/>
    <col min="15874" max="15874" width="6.125" style="1" customWidth="1"/>
    <col min="15875" max="15875" width="5.125" style="1" customWidth="1"/>
    <col min="15876" max="15876" width="4.75" style="1" customWidth="1"/>
    <col min="15877" max="15877" width="9.25" style="1" customWidth="1"/>
    <col min="15878" max="15878" width="8.125" style="1" customWidth="1"/>
    <col min="15879" max="15879" width="10.125" style="1" customWidth="1"/>
    <col min="15880" max="15880" width="13.25" style="1" customWidth="1"/>
    <col min="15881" max="15881" width="13.375" style="1" customWidth="1"/>
    <col min="15882" max="15882" width="13" style="1" customWidth="1"/>
    <col min="15883" max="15883" width="13.125" style="1" customWidth="1"/>
    <col min="15884" max="16127" width="9.125" style="1"/>
    <col min="16128" max="16128" width="24" style="1" customWidth="1"/>
    <col min="16129" max="16129" width="6.75" style="1" customWidth="1"/>
    <col min="16130" max="16130" width="6.125" style="1" customWidth="1"/>
    <col min="16131" max="16131" width="5.125" style="1" customWidth="1"/>
    <col min="16132" max="16132" width="4.75" style="1" customWidth="1"/>
    <col min="16133" max="16133" width="9.25" style="1" customWidth="1"/>
    <col min="16134" max="16134" width="8.125" style="1" customWidth="1"/>
    <col min="16135" max="16135" width="10.125" style="1" customWidth="1"/>
    <col min="16136" max="16136" width="13.25" style="1" customWidth="1"/>
    <col min="16137" max="16137" width="13.375" style="1" customWidth="1"/>
    <col min="16138" max="16138" width="13" style="1" customWidth="1"/>
    <col min="16139" max="16139" width="13.125" style="1" customWidth="1"/>
    <col min="16140" max="16381" width="9.125" style="1"/>
    <col min="16382" max="16384" width="9.125" style="1" customWidth="1"/>
  </cols>
  <sheetData>
    <row r="1" spans="2:14" s="3" customFormat="1" ht="15.8" customHeight="1" x14ac:dyDescent="0.25">
      <c r="E1" s="77"/>
      <c r="I1" s="72"/>
      <c r="K1" s="72"/>
    </row>
    <row r="2" spans="2:14" s="3" customFormat="1" ht="15.8" customHeight="1" x14ac:dyDescent="0.25">
      <c r="B2" s="51" t="s">
        <v>0</v>
      </c>
      <c r="E2" s="77"/>
    </row>
    <row r="3" spans="2:14" s="3" customFormat="1" ht="15.8" customHeight="1" x14ac:dyDescent="0.25">
      <c r="B3" s="51"/>
      <c r="E3" s="77"/>
    </row>
    <row r="4" spans="2:14" s="3" customFormat="1" ht="15.8" customHeight="1" x14ac:dyDescent="0.25">
      <c r="B4" s="51" t="s">
        <v>1</v>
      </c>
      <c r="E4" s="77"/>
    </row>
    <row r="5" spans="2:14" s="3" customFormat="1" ht="15.8" customHeight="1" x14ac:dyDescent="0.25">
      <c r="B5" s="51"/>
      <c r="D5" s="77"/>
    </row>
    <row r="6" spans="2:14" s="3" customFormat="1" ht="15.8" customHeight="1" x14ac:dyDescent="0.25">
      <c r="B6" s="51"/>
    </row>
    <row r="7" spans="2:14" s="3" customFormat="1" ht="15.8" customHeight="1" x14ac:dyDescent="0.25">
      <c r="B7" s="206" t="s">
        <v>1055</v>
      </c>
      <c r="C7" s="204"/>
    </row>
    <row r="8" spans="2:14" s="3" customFormat="1" ht="15.8" customHeight="1" thickBot="1" x14ac:dyDescent="0.3">
      <c r="N8" s="306"/>
    </row>
    <row r="9" spans="2:14" s="391" customFormat="1" ht="12.9" customHeight="1" x14ac:dyDescent="0.25">
      <c r="B9" s="428" t="s">
        <v>3</v>
      </c>
      <c r="C9" s="428" t="s">
        <v>4</v>
      </c>
      <c r="D9" s="428" t="s">
        <v>612</v>
      </c>
      <c r="E9" s="428" t="s">
        <v>5</v>
      </c>
      <c r="F9" s="389" t="s">
        <v>320</v>
      </c>
      <c r="G9" s="428" t="s">
        <v>134</v>
      </c>
      <c r="H9" s="428" t="s">
        <v>6</v>
      </c>
      <c r="I9" s="390" t="s">
        <v>7</v>
      </c>
      <c r="J9" s="390" t="s">
        <v>8</v>
      </c>
      <c r="K9" s="431" t="s">
        <v>9</v>
      </c>
      <c r="L9" s="431" t="s">
        <v>10</v>
      </c>
    </row>
    <row r="10" spans="2:14" s="391" customFormat="1" ht="31.6" customHeight="1" thickBot="1" x14ac:dyDescent="0.3">
      <c r="B10" s="429"/>
      <c r="C10" s="429"/>
      <c r="D10" s="429"/>
      <c r="E10" s="429"/>
      <c r="F10" s="392" t="s">
        <v>321</v>
      </c>
      <c r="G10" s="429"/>
      <c r="H10" s="429"/>
      <c r="I10" s="432" t="s">
        <v>1051</v>
      </c>
      <c r="J10" s="393" t="s">
        <v>11</v>
      </c>
      <c r="K10" s="432"/>
      <c r="L10" s="432"/>
    </row>
    <row r="11" spans="2:14" s="391" customFormat="1" ht="14.95" customHeight="1" thickBot="1" x14ac:dyDescent="0.3">
      <c r="B11" s="430"/>
      <c r="C11" s="430"/>
      <c r="D11" s="430"/>
      <c r="E11" s="430"/>
      <c r="F11" s="435" t="s">
        <v>12</v>
      </c>
      <c r="G11" s="436"/>
      <c r="H11" s="437"/>
      <c r="I11" s="434"/>
      <c r="J11" s="395"/>
      <c r="K11" s="433"/>
      <c r="L11" s="433"/>
    </row>
    <row r="12" spans="2:14" s="391" customFormat="1" ht="16.3" thickBot="1" x14ac:dyDescent="0.3">
      <c r="B12" s="396" t="s">
        <v>13</v>
      </c>
      <c r="C12" s="396" t="s">
        <v>14</v>
      </c>
      <c r="D12" s="412" t="s">
        <v>15</v>
      </c>
      <c r="E12" s="397" t="s">
        <v>16</v>
      </c>
      <c r="F12" s="398" t="s">
        <v>17</v>
      </c>
      <c r="G12" s="397" t="s">
        <v>18</v>
      </c>
      <c r="H12" s="397" t="s">
        <v>19</v>
      </c>
      <c r="I12" s="397" t="s">
        <v>20</v>
      </c>
      <c r="J12" s="397" t="s">
        <v>21</v>
      </c>
      <c r="K12" s="397" t="s">
        <v>22</v>
      </c>
      <c r="L12" s="397" t="s">
        <v>23</v>
      </c>
    </row>
    <row r="13" spans="2:14" x14ac:dyDescent="0.25">
      <c r="B13" s="28"/>
      <c r="C13" s="155" t="s">
        <v>1035</v>
      </c>
      <c r="D13" s="225"/>
      <c r="E13" s="29"/>
      <c r="F13" s="203"/>
      <c r="G13" s="203"/>
      <c r="H13" s="203"/>
      <c r="I13" s="189"/>
      <c r="J13" s="189"/>
      <c r="K13" s="190"/>
      <c r="L13" s="191"/>
    </row>
    <row r="14" spans="2:14" x14ac:dyDescent="0.25">
      <c r="B14" s="30" t="s">
        <v>13</v>
      </c>
      <c r="C14" s="261" t="s">
        <v>537</v>
      </c>
      <c r="D14" s="260">
        <v>150</v>
      </c>
      <c r="E14" s="31" t="s">
        <v>324</v>
      </c>
      <c r="F14" s="261"/>
      <c r="G14" s="261"/>
      <c r="H14" s="261"/>
      <c r="I14" s="139">
        <v>0</v>
      </c>
      <c r="J14" s="139">
        <f t="shared" ref="J14" si="0">ROUND((I14*1.095),2)</f>
        <v>0</v>
      </c>
      <c r="K14" s="124">
        <f t="shared" ref="K14" si="1">D14*I14</f>
        <v>0</v>
      </c>
      <c r="L14" s="125">
        <f t="shared" ref="L14" si="2">D14*J14</f>
        <v>0</v>
      </c>
    </row>
    <row r="15" spans="2:14" x14ac:dyDescent="0.25">
      <c r="B15" s="32" t="s">
        <v>14</v>
      </c>
      <c r="C15" s="132" t="s">
        <v>538</v>
      </c>
      <c r="D15" s="43">
        <v>1600</v>
      </c>
      <c r="E15" s="33" t="s">
        <v>324</v>
      </c>
      <c r="F15" s="132"/>
      <c r="G15" s="132"/>
      <c r="H15" s="132"/>
      <c r="I15" s="139">
        <v>0</v>
      </c>
      <c r="J15" s="139">
        <f t="shared" ref="J15:J16" si="3">ROUND((I15*1.095),2)</f>
        <v>0</v>
      </c>
      <c r="K15" s="124">
        <f t="shared" ref="K15:K16" si="4">D15*I15</f>
        <v>0</v>
      </c>
      <c r="L15" s="125">
        <f t="shared" ref="L15:L16" si="5">D15*J15</f>
        <v>0</v>
      </c>
    </row>
    <row r="16" spans="2:14" x14ac:dyDescent="0.25">
      <c r="B16" s="32" t="s">
        <v>15</v>
      </c>
      <c r="C16" s="132" t="s">
        <v>539</v>
      </c>
      <c r="D16" s="43">
        <v>10</v>
      </c>
      <c r="E16" s="33" t="s">
        <v>324</v>
      </c>
      <c r="F16" s="132"/>
      <c r="G16" s="132"/>
      <c r="H16" s="132"/>
      <c r="I16" s="139">
        <v>0</v>
      </c>
      <c r="J16" s="139">
        <f t="shared" si="3"/>
        <v>0</v>
      </c>
      <c r="K16" s="124">
        <f t="shared" si="4"/>
        <v>0</v>
      </c>
      <c r="L16" s="125">
        <f t="shared" si="5"/>
        <v>0</v>
      </c>
    </row>
    <row r="17" spans="2:14" x14ac:dyDescent="0.25">
      <c r="B17" s="32" t="s">
        <v>16</v>
      </c>
      <c r="C17" s="132" t="s">
        <v>540</v>
      </c>
      <c r="D17" s="43">
        <v>10</v>
      </c>
      <c r="E17" s="33" t="s">
        <v>324</v>
      </c>
      <c r="F17" s="132"/>
      <c r="G17" s="132"/>
      <c r="H17" s="132"/>
      <c r="I17" s="139">
        <v>0</v>
      </c>
      <c r="J17" s="139">
        <f t="shared" ref="J17:J59" si="6">ROUND((I17*1.095),2)</f>
        <v>0</v>
      </c>
      <c r="K17" s="124">
        <f t="shared" ref="K17:K59" si="7">D17*I17</f>
        <v>0</v>
      </c>
      <c r="L17" s="125">
        <f t="shared" ref="L17:L59" si="8">D17*J17</f>
        <v>0</v>
      </c>
    </row>
    <row r="18" spans="2:14" x14ac:dyDescent="0.25">
      <c r="B18" s="32" t="s">
        <v>17</v>
      </c>
      <c r="C18" s="132" t="s">
        <v>541</v>
      </c>
      <c r="D18" s="43">
        <v>80</v>
      </c>
      <c r="E18" s="33" t="s">
        <v>324</v>
      </c>
      <c r="F18" s="132"/>
      <c r="G18" s="132"/>
      <c r="H18" s="132"/>
      <c r="I18" s="139">
        <v>0</v>
      </c>
      <c r="J18" s="139">
        <f t="shared" si="6"/>
        <v>0</v>
      </c>
      <c r="K18" s="124">
        <f t="shared" si="7"/>
        <v>0</v>
      </c>
      <c r="L18" s="125">
        <f t="shared" si="8"/>
        <v>0</v>
      </c>
    </row>
    <row r="19" spans="2:14" x14ac:dyDescent="0.25">
      <c r="B19" s="32" t="s">
        <v>18</v>
      </c>
      <c r="C19" s="132" t="s">
        <v>542</v>
      </c>
      <c r="D19" s="43">
        <v>40</v>
      </c>
      <c r="E19" s="33" t="s">
        <v>324</v>
      </c>
      <c r="F19" s="132"/>
      <c r="G19" s="132"/>
      <c r="H19" s="132"/>
      <c r="I19" s="139">
        <v>0</v>
      </c>
      <c r="J19" s="139">
        <f t="shared" si="6"/>
        <v>0</v>
      </c>
      <c r="K19" s="124">
        <f t="shared" si="7"/>
        <v>0</v>
      </c>
      <c r="L19" s="125">
        <f t="shared" si="8"/>
        <v>0</v>
      </c>
    </row>
    <row r="20" spans="2:14" x14ac:dyDescent="0.25">
      <c r="B20" s="32" t="s">
        <v>19</v>
      </c>
      <c r="C20" s="132" t="s">
        <v>943</v>
      </c>
      <c r="D20" s="43">
        <v>10</v>
      </c>
      <c r="E20" s="33" t="s">
        <v>324</v>
      </c>
      <c r="F20" s="132"/>
      <c r="G20" s="132"/>
      <c r="H20" s="132"/>
      <c r="I20" s="139">
        <v>0</v>
      </c>
      <c r="J20" s="139">
        <f t="shared" si="6"/>
        <v>0</v>
      </c>
      <c r="K20" s="124">
        <f t="shared" si="7"/>
        <v>0</v>
      </c>
      <c r="L20" s="125">
        <f t="shared" si="8"/>
        <v>0</v>
      </c>
    </row>
    <row r="21" spans="2:14" x14ac:dyDescent="0.25">
      <c r="B21" s="32" t="s">
        <v>20</v>
      </c>
      <c r="C21" s="132" t="s">
        <v>543</v>
      </c>
      <c r="D21" s="43">
        <v>5</v>
      </c>
      <c r="E21" s="33" t="s">
        <v>324</v>
      </c>
      <c r="F21" s="132"/>
      <c r="G21" s="132"/>
      <c r="H21" s="132"/>
      <c r="I21" s="139">
        <v>0</v>
      </c>
      <c r="J21" s="139">
        <f t="shared" si="6"/>
        <v>0</v>
      </c>
      <c r="K21" s="124">
        <f t="shared" si="7"/>
        <v>0</v>
      </c>
      <c r="L21" s="125">
        <f t="shared" si="8"/>
        <v>0</v>
      </c>
    </row>
    <row r="22" spans="2:14" x14ac:dyDescent="0.25">
      <c r="B22" s="32" t="s">
        <v>21</v>
      </c>
      <c r="C22" s="132" t="s">
        <v>544</v>
      </c>
      <c r="D22" s="43">
        <v>5</v>
      </c>
      <c r="E22" s="33" t="s">
        <v>324</v>
      </c>
      <c r="F22" s="132"/>
      <c r="G22" s="132"/>
      <c r="H22" s="132"/>
      <c r="I22" s="139">
        <v>0</v>
      </c>
      <c r="J22" s="139">
        <f t="shared" si="6"/>
        <v>0</v>
      </c>
      <c r="K22" s="124">
        <f t="shared" si="7"/>
        <v>0</v>
      </c>
      <c r="L22" s="125">
        <f t="shared" si="8"/>
        <v>0</v>
      </c>
    </row>
    <row r="23" spans="2:14" x14ac:dyDescent="0.25">
      <c r="B23" s="32" t="s">
        <v>22</v>
      </c>
      <c r="C23" s="132" t="s">
        <v>545</v>
      </c>
      <c r="D23" s="43">
        <v>1200</v>
      </c>
      <c r="E23" s="33" t="s">
        <v>324</v>
      </c>
      <c r="F23" s="132"/>
      <c r="G23" s="132"/>
      <c r="H23" s="132"/>
      <c r="I23" s="139">
        <v>0</v>
      </c>
      <c r="J23" s="139">
        <f t="shared" si="6"/>
        <v>0</v>
      </c>
      <c r="K23" s="124">
        <f t="shared" si="7"/>
        <v>0</v>
      </c>
      <c r="L23" s="125">
        <f t="shared" si="8"/>
        <v>0</v>
      </c>
    </row>
    <row r="24" spans="2:14" x14ac:dyDescent="0.25">
      <c r="B24" s="32" t="s">
        <v>23</v>
      </c>
      <c r="C24" s="132" t="s">
        <v>546</v>
      </c>
      <c r="D24" s="43">
        <v>50</v>
      </c>
      <c r="E24" s="33" t="s">
        <v>324</v>
      </c>
      <c r="F24" s="132"/>
      <c r="G24" s="132"/>
      <c r="H24" s="132"/>
      <c r="I24" s="139">
        <v>0</v>
      </c>
      <c r="J24" s="139">
        <f t="shared" si="6"/>
        <v>0</v>
      </c>
      <c r="K24" s="124">
        <f t="shared" si="7"/>
        <v>0</v>
      </c>
      <c r="L24" s="125">
        <f t="shared" si="8"/>
        <v>0</v>
      </c>
    </row>
    <row r="25" spans="2:14" x14ac:dyDescent="0.25">
      <c r="B25" s="32" t="s">
        <v>24</v>
      </c>
      <c r="C25" s="132" t="s">
        <v>547</v>
      </c>
      <c r="D25" s="43">
        <v>2200</v>
      </c>
      <c r="E25" s="33" t="s">
        <v>324</v>
      </c>
      <c r="F25" s="132"/>
      <c r="G25" s="132"/>
      <c r="H25" s="132"/>
      <c r="I25" s="139">
        <v>0</v>
      </c>
      <c r="J25" s="139">
        <f t="shared" si="6"/>
        <v>0</v>
      </c>
      <c r="K25" s="124">
        <f t="shared" si="7"/>
        <v>0</v>
      </c>
      <c r="L25" s="125">
        <f t="shared" si="8"/>
        <v>0</v>
      </c>
    </row>
    <row r="26" spans="2:14" x14ac:dyDescent="0.25">
      <c r="B26" s="32" t="s">
        <v>38</v>
      </c>
      <c r="C26" s="132" t="s">
        <v>548</v>
      </c>
      <c r="D26" s="43">
        <v>400</v>
      </c>
      <c r="E26" s="33" t="s">
        <v>324</v>
      </c>
      <c r="F26" s="132"/>
      <c r="G26" s="132"/>
      <c r="H26" s="132"/>
      <c r="I26" s="139">
        <v>0</v>
      </c>
      <c r="J26" s="139">
        <f t="shared" si="6"/>
        <v>0</v>
      </c>
      <c r="K26" s="124">
        <f t="shared" si="7"/>
        <v>0</v>
      </c>
      <c r="L26" s="125">
        <f t="shared" si="8"/>
        <v>0</v>
      </c>
    </row>
    <row r="27" spans="2:14" x14ac:dyDescent="0.25">
      <c r="B27" s="32" t="s">
        <v>40</v>
      </c>
      <c r="C27" s="132" t="s">
        <v>549</v>
      </c>
      <c r="D27" s="43">
        <v>5000</v>
      </c>
      <c r="E27" s="33" t="s">
        <v>324</v>
      </c>
      <c r="F27" s="132"/>
      <c r="G27" s="132"/>
      <c r="H27" s="132"/>
      <c r="I27" s="139">
        <v>0</v>
      </c>
      <c r="J27" s="139">
        <f t="shared" si="6"/>
        <v>0</v>
      </c>
      <c r="K27" s="124">
        <f t="shared" si="7"/>
        <v>0</v>
      </c>
      <c r="L27" s="125">
        <f t="shared" si="8"/>
        <v>0</v>
      </c>
      <c r="N27" s="116"/>
    </row>
    <row r="28" spans="2:14" x14ac:dyDescent="0.25">
      <c r="B28" s="32" t="s">
        <v>42</v>
      </c>
      <c r="C28" s="132" t="s">
        <v>550</v>
      </c>
      <c r="D28" s="43">
        <v>1500</v>
      </c>
      <c r="E28" s="33" t="s">
        <v>324</v>
      </c>
      <c r="F28" s="132"/>
      <c r="G28" s="132"/>
      <c r="H28" s="132"/>
      <c r="I28" s="139">
        <v>0</v>
      </c>
      <c r="J28" s="139">
        <f t="shared" si="6"/>
        <v>0</v>
      </c>
      <c r="K28" s="124">
        <f t="shared" si="7"/>
        <v>0</v>
      </c>
      <c r="L28" s="125">
        <f t="shared" si="8"/>
        <v>0</v>
      </c>
    </row>
    <row r="29" spans="2:14" x14ac:dyDescent="0.25">
      <c r="B29" s="32" t="s">
        <v>44</v>
      </c>
      <c r="C29" s="132" t="s">
        <v>551</v>
      </c>
      <c r="D29" s="43">
        <v>400</v>
      </c>
      <c r="E29" s="33" t="s">
        <v>324</v>
      </c>
      <c r="F29" s="132"/>
      <c r="G29" s="132"/>
      <c r="H29" s="132"/>
      <c r="I29" s="139">
        <v>0</v>
      </c>
      <c r="J29" s="139">
        <f t="shared" si="6"/>
        <v>0</v>
      </c>
      <c r="K29" s="124">
        <f t="shared" si="7"/>
        <v>0</v>
      </c>
      <c r="L29" s="125">
        <f t="shared" si="8"/>
        <v>0</v>
      </c>
    </row>
    <row r="30" spans="2:14" x14ac:dyDescent="0.25">
      <c r="B30" s="32" t="s">
        <v>46</v>
      </c>
      <c r="C30" s="132" t="s">
        <v>552</v>
      </c>
      <c r="D30" s="43">
        <v>5</v>
      </c>
      <c r="E30" s="33" t="s">
        <v>324</v>
      </c>
      <c r="F30" s="132"/>
      <c r="G30" s="132"/>
      <c r="H30" s="132"/>
      <c r="I30" s="139">
        <v>0</v>
      </c>
      <c r="J30" s="139">
        <f t="shared" si="6"/>
        <v>0</v>
      </c>
      <c r="K30" s="124">
        <f t="shared" si="7"/>
        <v>0</v>
      </c>
      <c r="L30" s="125">
        <f t="shared" si="8"/>
        <v>0</v>
      </c>
    </row>
    <row r="31" spans="2:14" x14ac:dyDescent="0.25">
      <c r="B31" s="32" t="s">
        <v>48</v>
      </c>
      <c r="C31" s="132" t="s">
        <v>553</v>
      </c>
      <c r="D31" s="43">
        <v>60</v>
      </c>
      <c r="E31" s="33" t="s">
        <v>324</v>
      </c>
      <c r="F31" s="132"/>
      <c r="G31" s="132"/>
      <c r="H31" s="132"/>
      <c r="I31" s="139">
        <v>0</v>
      </c>
      <c r="J31" s="139">
        <f t="shared" si="6"/>
        <v>0</v>
      </c>
      <c r="K31" s="124">
        <f t="shared" si="7"/>
        <v>0</v>
      </c>
      <c r="L31" s="125">
        <f t="shared" si="8"/>
        <v>0</v>
      </c>
    </row>
    <row r="32" spans="2:14" x14ac:dyDescent="0.25">
      <c r="B32" s="32" t="s">
        <v>50</v>
      </c>
      <c r="C32" s="132" t="s">
        <v>554</v>
      </c>
      <c r="D32" s="43">
        <v>5</v>
      </c>
      <c r="E32" s="33" t="s">
        <v>324</v>
      </c>
      <c r="F32" s="132"/>
      <c r="G32" s="132"/>
      <c r="H32" s="132"/>
      <c r="I32" s="139">
        <v>0</v>
      </c>
      <c r="J32" s="139">
        <f t="shared" si="6"/>
        <v>0</v>
      </c>
      <c r="K32" s="124">
        <f t="shared" si="7"/>
        <v>0</v>
      </c>
      <c r="L32" s="125">
        <f t="shared" si="8"/>
        <v>0</v>
      </c>
    </row>
    <row r="33" spans="2:12" x14ac:dyDescent="0.25">
      <c r="B33" s="32" t="s">
        <v>52</v>
      </c>
      <c r="C33" s="132" t="s">
        <v>555</v>
      </c>
      <c r="D33" s="43">
        <v>1000</v>
      </c>
      <c r="E33" s="33" t="s">
        <v>324</v>
      </c>
      <c r="F33" s="132"/>
      <c r="G33" s="132"/>
      <c r="H33" s="132"/>
      <c r="I33" s="139">
        <v>0</v>
      </c>
      <c r="J33" s="139">
        <f t="shared" si="6"/>
        <v>0</v>
      </c>
      <c r="K33" s="124">
        <f t="shared" si="7"/>
        <v>0</v>
      </c>
      <c r="L33" s="125">
        <f t="shared" si="8"/>
        <v>0</v>
      </c>
    </row>
    <row r="34" spans="2:12" x14ac:dyDescent="0.25">
      <c r="B34" s="32" t="s">
        <v>54</v>
      </c>
      <c r="C34" s="132" t="s">
        <v>556</v>
      </c>
      <c r="D34" s="43">
        <v>400</v>
      </c>
      <c r="E34" s="33" t="s">
        <v>324</v>
      </c>
      <c r="F34" s="132"/>
      <c r="G34" s="132"/>
      <c r="H34" s="132"/>
      <c r="I34" s="139">
        <v>0</v>
      </c>
      <c r="J34" s="139">
        <f t="shared" si="6"/>
        <v>0</v>
      </c>
      <c r="K34" s="124">
        <f t="shared" si="7"/>
        <v>0</v>
      </c>
      <c r="L34" s="125">
        <f t="shared" si="8"/>
        <v>0</v>
      </c>
    </row>
    <row r="35" spans="2:12" x14ac:dyDescent="0.25">
      <c r="B35" s="32" t="s">
        <v>56</v>
      </c>
      <c r="C35" s="132" t="s">
        <v>557</v>
      </c>
      <c r="D35" s="43">
        <v>1000</v>
      </c>
      <c r="E35" s="33" t="s">
        <v>324</v>
      </c>
      <c r="F35" s="132"/>
      <c r="G35" s="132"/>
      <c r="H35" s="132"/>
      <c r="I35" s="139">
        <v>0</v>
      </c>
      <c r="J35" s="139">
        <f t="shared" si="6"/>
        <v>0</v>
      </c>
      <c r="K35" s="124">
        <f t="shared" si="7"/>
        <v>0</v>
      </c>
      <c r="L35" s="125">
        <f t="shared" si="8"/>
        <v>0</v>
      </c>
    </row>
    <row r="36" spans="2:12" x14ac:dyDescent="0.25">
      <c r="B36" s="32" t="s">
        <v>58</v>
      </c>
      <c r="C36" s="132" t="s">
        <v>558</v>
      </c>
      <c r="D36" s="43">
        <v>1000</v>
      </c>
      <c r="E36" s="33" t="s">
        <v>324</v>
      </c>
      <c r="F36" s="132"/>
      <c r="G36" s="132"/>
      <c r="H36" s="132"/>
      <c r="I36" s="139">
        <v>0</v>
      </c>
      <c r="J36" s="139">
        <f t="shared" si="6"/>
        <v>0</v>
      </c>
      <c r="K36" s="124">
        <f t="shared" si="7"/>
        <v>0</v>
      </c>
      <c r="L36" s="125">
        <f t="shared" si="8"/>
        <v>0</v>
      </c>
    </row>
    <row r="37" spans="2:12" x14ac:dyDescent="0.25">
      <c r="B37" s="32" t="s">
        <v>60</v>
      </c>
      <c r="C37" s="132" t="s">
        <v>559</v>
      </c>
      <c r="D37" s="43">
        <v>50</v>
      </c>
      <c r="E37" s="33" t="s">
        <v>324</v>
      </c>
      <c r="F37" s="132"/>
      <c r="G37" s="132"/>
      <c r="H37" s="132"/>
      <c r="I37" s="139">
        <v>0</v>
      </c>
      <c r="J37" s="139">
        <f t="shared" si="6"/>
        <v>0</v>
      </c>
      <c r="K37" s="124">
        <f t="shared" si="7"/>
        <v>0</v>
      </c>
      <c r="L37" s="125">
        <f t="shared" si="8"/>
        <v>0</v>
      </c>
    </row>
    <row r="38" spans="2:12" x14ac:dyDescent="0.25">
      <c r="B38" s="32" t="s">
        <v>62</v>
      </c>
      <c r="C38" s="132" t="s">
        <v>560</v>
      </c>
      <c r="D38" s="43">
        <v>80</v>
      </c>
      <c r="E38" s="33" t="s">
        <v>324</v>
      </c>
      <c r="F38" s="132"/>
      <c r="G38" s="132"/>
      <c r="H38" s="132"/>
      <c r="I38" s="139">
        <v>0</v>
      </c>
      <c r="J38" s="139">
        <f t="shared" si="6"/>
        <v>0</v>
      </c>
      <c r="K38" s="124">
        <f t="shared" si="7"/>
        <v>0</v>
      </c>
      <c r="L38" s="125">
        <f t="shared" si="8"/>
        <v>0</v>
      </c>
    </row>
    <row r="39" spans="2:12" x14ac:dyDescent="0.25">
      <c r="B39" s="32" t="s">
        <v>64</v>
      </c>
      <c r="C39" s="132" t="s">
        <v>561</v>
      </c>
      <c r="D39" s="43">
        <v>4</v>
      </c>
      <c r="E39" s="33" t="s">
        <v>324</v>
      </c>
      <c r="F39" s="132"/>
      <c r="G39" s="132"/>
      <c r="H39" s="132"/>
      <c r="I39" s="139">
        <v>0</v>
      </c>
      <c r="J39" s="139">
        <f t="shared" si="6"/>
        <v>0</v>
      </c>
      <c r="K39" s="124">
        <f t="shared" si="7"/>
        <v>0</v>
      </c>
      <c r="L39" s="125">
        <f t="shared" si="8"/>
        <v>0</v>
      </c>
    </row>
    <row r="40" spans="2:12" x14ac:dyDescent="0.25">
      <c r="B40" s="32" t="s">
        <v>66</v>
      </c>
      <c r="C40" s="132" t="s">
        <v>562</v>
      </c>
      <c r="D40" s="43">
        <v>500</v>
      </c>
      <c r="E40" s="33" t="s">
        <v>324</v>
      </c>
      <c r="F40" s="132"/>
      <c r="G40" s="132"/>
      <c r="H40" s="132"/>
      <c r="I40" s="139">
        <v>0</v>
      </c>
      <c r="J40" s="139">
        <f t="shared" si="6"/>
        <v>0</v>
      </c>
      <c r="K40" s="124">
        <f t="shared" si="7"/>
        <v>0</v>
      </c>
      <c r="L40" s="125">
        <f t="shared" si="8"/>
        <v>0</v>
      </c>
    </row>
    <row r="41" spans="2:12" x14ac:dyDescent="0.25">
      <c r="B41" s="32" t="s">
        <v>68</v>
      </c>
      <c r="C41" s="132" t="s">
        <v>563</v>
      </c>
      <c r="D41" s="43">
        <v>200</v>
      </c>
      <c r="E41" s="33" t="s">
        <v>324</v>
      </c>
      <c r="F41" s="132"/>
      <c r="G41" s="132"/>
      <c r="H41" s="132"/>
      <c r="I41" s="139">
        <v>0</v>
      </c>
      <c r="J41" s="139">
        <f t="shared" si="6"/>
        <v>0</v>
      </c>
      <c r="K41" s="124">
        <f t="shared" si="7"/>
        <v>0</v>
      </c>
      <c r="L41" s="125">
        <f t="shared" si="8"/>
        <v>0</v>
      </c>
    </row>
    <row r="42" spans="2:12" x14ac:dyDescent="0.25">
      <c r="B42" s="32" t="s">
        <v>70</v>
      </c>
      <c r="C42" s="132" t="s">
        <v>564</v>
      </c>
      <c r="D42" s="43">
        <v>15</v>
      </c>
      <c r="E42" s="33" t="s">
        <v>324</v>
      </c>
      <c r="F42" s="132"/>
      <c r="G42" s="132"/>
      <c r="H42" s="132"/>
      <c r="I42" s="139">
        <v>0</v>
      </c>
      <c r="J42" s="139">
        <f t="shared" si="6"/>
        <v>0</v>
      </c>
      <c r="K42" s="124">
        <f t="shared" si="7"/>
        <v>0</v>
      </c>
      <c r="L42" s="125">
        <f t="shared" si="8"/>
        <v>0</v>
      </c>
    </row>
    <row r="43" spans="2:12" x14ac:dyDescent="0.25">
      <c r="B43" s="32" t="s">
        <v>72</v>
      </c>
      <c r="C43" s="132" t="s">
        <v>565</v>
      </c>
      <c r="D43" s="43">
        <v>10</v>
      </c>
      <c r="E43" s="33" t="s">
        <v>324</v>
      </c>
      <c r="F43" s="132"/>
      <c r="G43" s="132"/>
      <c r="H43" s="132"/>
      <c r="I43" s="139">
        <v>0</v>
      </c>
      <c r="J43" s="139">
        <f t="shared" si="6"/>
        <v>0</v>
      </c>
      <c r="K43" s="124">
        <f t="shared" si="7"/>
        <v>0</v>
      </c>
      <c r="L43" s="125">
        <f t="shared" si="8"/>
        <v>0</v>
      </c>
    </row>
    <row r="44" spans="2:12" ht="14.3" customHeight="1" x14ac:dyDescent="0.25">
      <c r="B44" s="32" t="s">
        <v>74</v>
      </c>
      <c r="C44" s="132" t="s">
        <v>944</v>
      </c>
      <c r="D44" s="43">
        <v>150</v>
      </c>
      <c r="E44" s="33" t="s">
        <v>324</v>
      </c>
      <c r="F44" s="132"/>
      <c r="G44" s="132"/>
      <c r="H44" s="132"/>
      <c r="I44" s="139">
        <v>0</v>
      </c>
      <c r="J44" s="139">
        <f t="shared" si="6"/>
        <v>0</v>
      </c>
      <c r="K44" s="124">
        <f t="shared" si="7"/>
        <v>0</v>
      </c>
      <c r="L44" s="125">
        <f t="shared" si="8"/>
        <v>0</v>
      </c>
    </row>
    <row r="45" spans="2:12" x14ac:dyDescent="0.25">
      <c r="B45" s="32" t="s">
        <v>76</v>
      </c>
      <c r="C45" s="132" t="s">
        <v>566</v>
      </c>
      <c r="D45" s="43">
        <v>5</v>
      </c>
      <c r="E45" s="33" t="s">
        <v>324</v>
      </c>
      <c r="F45" s="132"/>
      <c r="G45" s="132"/>
      <c r="H45" s="132"/>
      <c r="I45" s="139">
        <v>0</v>
      </c>
      <c r="J45" s="139">
        <f t="shared" si="6"/>
        <v>0</v>
      </c>
      <c r="K45" s="124">
        <f t="shared" si="7"/>
        <v>0</v>
      </c>
      <c r="L45" s="125">
        <f t="shared" si="8"/>
        <v>0</v>
      </c>
    </row>
    <row r="46" spans="2:12" x14ac:dyDescent="0.25">
      <c r="B46" s="32" t="s">
        <v>78</v>
      </c>
      <c r="C46" s="132" t="s">
        <v>567</v>
      </c>
      <c r="D46" s="43">
        <v>500</v>
      </c>
      <c r="E46" s="33" t="s">
        <v>324</v>
      </c>
      <c r="F46" s="132"/>
      <c r="G46" s="132"/>
      <c r="H46" s="132"/>
      <c r="I46" s="139">
        <v>0</v>
      </c>
      <c r="J46" s="139">
        <f t="shared" si="6"/>
        <v>0</v>
      </c>
      <c r="K46" s="124">
        <f t="shared" si="7"/>
        <v>0</v>
      </c>
      <c r="L46" s="125">
        <f t="shared" si="8"/>
        <v>0</v>
      </c>
    </row>
    <row r="47" spans="2:12" x14ac:dyDescent="0.25">
      <c r="B47" s="32" t="s">
        <v>80</v>
      </c>
      <c r="C47" s="132" t="s">
        <v>945</v>
      </c>
      <c r="D47" s="43">
        <v>1000</v>
      </c>
      <c r="E47" s="33" t="s">
        <v>324</v>
      </c>
      <c r="F47" s="132"/>
      <c r="G47" s="132"/>
      <c r="H47" s="132"/>
      <c r="I47" s="139">
        <v>0</v>
      </c>
      <c r="J47" s="139">
        <f t="shared" si="6"/>
        <v>0</v>
      </c>
      <c r="K47" s="124">
        <f t="shared" si="7"/>
        <v>0</v>
      </c>
      <c r="L47" s="125">
        <f t="shared" si="8"/>
        <v>0</v>
      </c>
    </row>
    <row r="48" spans="2:12" x14ac:dyDescent="0.25">
      <c r="B48" s="32" t="s">
        <v>82</v>
      </c>
      <c r="C48" s="132" t="s">
        <v>568</v>
      </c>
      <c r="D48" s="43">
        <v>800</v>
      </c>
      <c r="E48" s="33" t="s">
        <v>324</v>
      </c>
      <c r="F48" s="132"/>
      <c r="G48" s="132"/>
      <c r="H48" s="132"/>
      <c r="I48" s="139">
        <v>0</v>
      </c>
      <c r="J48" s="139">
        <f t="shared" si="6"/>
        <v>0</v>
      </c>
      <c r="K48" s="124">
        <f t="shared" si="7"/>
        <v>0</v>
      </c>
      <c r="L48" s="125">
        <f t="shared" si="8"/>
        <v>0</v>
      </c>
    </row>
    <row r="49" spans="2:15" x14ac:dyDescent="0.25">
      <c r="B49" s="32" t="s">
        <v>84</v>
      </c>
      <c r="C49" s="132" t="s">
        <v>569</v>
      </c>
      <c r="D49" s="43">
        <v>600</v>
      </c>
      <c r="E49" s="33" t="s">
        <v>324</v>
      </c>
      <c r="F49" s="132"/>
      <c r="G49" s="132"/>
      <c r="H49" s="132"/>
      <c r="I49" s="139">
        <v>0</v>
      </c>
      <c r="J49" s="139">
        <f t="shared" si="6"/>
        <v>0</v>
      </c>
      <c r="K49" s="124">
        <f t="shared" si="7"/>
        <v>0</v>
      </c>
      <c r="L49" s="125">
        <f t="shared" si="8"/>
        <v>0</v>
      </c>
    </row>
    <row r="50" spans="2:15" x14ac:dyDescent="0.25">
      <c r="B50" s="32" t="s">
        <v>86</v>
      </c>
      <c r="C50" s="132" t="s">
        <v>946</v>
      </c>
      <c r="D50" s="43">
        <v>150</v>
      </c>
      <c r="E50" s="33" t="s">
        <v>324</v>
      </c>
      <c r="F50" s="132"/>
      <c r="G50" s="132"/>
      <c r="H50" s="132"/>
      <c r="I50" s="139">
        <v>0</v>
      </c>
      <c r="J50" s="139">
        <f t="shared" si="6"/>
        <v>0</v>
      </c>
      <c r="K50" s="124">
        <f t="shared" si="7"/>
        <v>0</v>
      </c>
      <c r="L50" s="125">
        <f t="shared" si="8"/>
        <v>0</v>
      </c>
      <c r="N50" s="116"/>
      <c r="O50" s="116"/>
    </row>
    <row r="51" spans="2:15" ht="12.75" customHeight="1" x14ac:dyDescent="0.25">
      <c r="B51" s="32" t="s">
        <v>88</v>
      </c>
      <c r="C51" s="132" t="s">
        <v>1019</v>
      </c>
      <c r="D51" s="43">
        <v>30</v>
      </c>
      <c r="E51" s="33" t="s">
        <v>324</v>
      </c>
      <c r="F51" s="132"/>
      <c r="G51" s="132"/>
      <c r="H51" s="132"/>
      <c r="I51" s="139">
        <v>0</v>
      </c>
      <c r="J51" s="139">
        <f t="shared" si="6"/>
        <v>0</v>
      </c>
      <c r="K51" s="124">
        <f t="shared" si="7"/>
        <v>0</v>
      </c>
      <c r="L51" s="125">
        <f t="shared" si="8"/>
        <v>0</v>
      </c>
    </row>
    <row r="52" spans="2:15" x14ac:dyDescent="0.25">
      <c r="B52" s="32" t="s">
        <v>90</v>
      </c>
      <c r="C52" s="132" t="s">
        <v>570</v>
      </c>
      <c r="D52" s="43">
        <v>1800</v>
      </c>
      <c r="E52" s="33" t="s">
        <v>324</v>
      </c>
      <c r="F52" s="132"/>
      <c r="G52" s="132"/>
      <c r="H52" s="132"/>
      <c r="I52" s="139">
        <v>0</v>
      </c>
      <c r="J52" s="139">
        <f t="shared" si="6"/>
        <v>0</v>
      </c>
      <c r="K52" s="124">
        <f t="shared" si="7"/>
        <v>0</v>
      </c>
      <c r="L52" s="125">
        <f t="shared" si="8"/>
        <v>0</v>
      </c>
    </row>
    <row r="53" spans="2:15" x14ac:dyDescent="0.25">
      <c r="B53" s="32" t="s">
        <v>92</v>
      </c>
      <c r="C53" s="132" t="s">
        <v>571</v>
      </c>
      <c r="D53" s="43">
        <v>120</v>
      </c>
      <c r="E53" s="33" t="s">
        <v>324</v>
      </c>
      <c r="F53" s="132"/>
      <c r="G53" s="132"/>
      <c r="H53" s="132"/>
      <c r="I53" s="139">
        <v>0</v>
      </c>
      <c r="J53" s="139">
        <f t="shared" si="6"/>
        <v>0</v>
      </c>
      <c r="K53" s="124">
        <f t="shared" si="7"/>
        <v>0</v>
      </c>
      <c r="L53" s="125">
        <f t="shared" si="8"/>
        <v>0</v>
      </c>
    </row>
    <row r="54" spans="2:15" x14ac:dyDescent="0.25">
      <c r="B54" s="32" t="s">
        <v>94</v>
      </c>
      <c r="C54" s="132" t="s">
        <v>572</v>
      </c>
      <c r="D54" s="43">
        <v>50</v>
      </c>
      <c r="E54" s="33" t="s">
        <v>324</v>
      </c>
      <c r="F54" s="132"/>
      <c r="G54" s="132"/>
      <c r="H54" s="132"/>
      <c r="I54" s="139">
        <v>0</v>
      </c>
      <c r="J54" s="139">
        <f t="shared" si="6"/>
        <v>0</v>
      </c>
      <c r="K54" s="124">
        <f t="shared" si="7"/>
        <v>0</v>
      </c>
      <c r="L54" s="125">
        <f t="shared" si="8"/>
        <v>0</v>
      </c>
    </row>
    <row r="55" spans="2:15" x14ac:dyDescent="0.25">
      <c r="B55" s="32"/>
      <c r="C55" s="156" t="s">
        <v>573</v>
      </c>
      <c r="D55" s="43"/>
      <c r="E55" s="33"/>
      <c r="F55" s="132"/>
      <c r="G55" s="132"/>
      <c r="H55" s="132"/>
      <c r="I55" s="139"/>
      <c r="J55" s="139"/>
      <c r="K55" s="124"/>
      <c r="L55" s="125"/>
    </row>
    <row r="56" spans="2:15" x14ac:dyDescent="0.25">
      <c r="B56" s="32" t="s">
        <v>96</v>
      </c>
      <c r="C56" s="132" t="s">
        <v>574</v>
      </c>
      <c r="D56" s="43">
        <v>5</v>
      </c>
      <c r="E56" s="33" t="s">
        <v>324</v>
      </c>
      <c r="F56" s="132"/>
      <c r="G56" s="132"/>
      <c r="H56" s="132"/>
      <c r="I56" s="139">
        <v>0</v>
      </c>
      <c r="J56" s="139">
        <f t="shared" si="6"/>
        <v>0</v>
      </c>
      <c r="K56" s="124">
        <f t="shared" si="7"/>
        <v>0</v>
      </c>
      <c r="L56" s="125">
        <f t="shared" si="8"/>
        <v>0</v>
      </c>
    </row>
    <row r="57" spans="2:15" x14ac:dyDescent="0.25">
      <c r="B57" s="32" t="s">
        <v>98</v>
      </c>
      <c r="C57" s="132" t="s">
        <v>575</v>
      </c>
      <c r="D57" s="43">
        <v>300</v>
      </c>
      <c r="E57" s="33" t="s">
        <v>324</v>
      </c>
      <c r="F57" s="132"/>
      <c r="G57" s="132"/>
      <c r="H57" s="132"/>
      <c r="I57" s="139">
        <v>0</v>
      </c>
      <c r="J57" s="139">
        <f t="shared" si="6"/>
        <v>0</v>
      </c>
      <c r="K57" s="124">
        <f t="shared" si="7"/>
        <v>0</v>
      </c>
      <c r="L57" s="125">
        <f t="shared" si="8"/>
        <v>0</v>
      </c>
    </row>
    <row r="58" spans="2:15" ht="16.5" customHeight="1" x14ac:dyDescent="0.25">
      <c r="B58" s="32" t="s">
        <v>100</v>
      </c>
      <c r="C58" s="132" t="s">
        <v>576</v>
      </c>
      <c r="D58" s="43">
        <v>200</v>
      </c>
      <c r="E58" s="33" t="s">
        <v>324</v>
      </c>
      <c r="F58" s="132"/>
      <c r="G58" s="132"/>
      <c r="H58" s="132"/>
      <c r="I58" s="139">
        <v>0</v>
      </c>
      <c r="J58" s="139">
        <f t="shared" si="6"/>
        <v>0</v>
      </c>
      <c r="K58" s="124">
        <f t="shared" si="7"/>
        <v>0</v>
      </c>
      <c r="L58" s="125">
        <f t="shared" si="8"/>
        <v>0</v>
      </c>
    </row>
    <row r="59" spans="2:15" ht="15.8" customHeight="1" thickBot="1" x14ac:dyDescent="0.3">
      <c r="B59" s="195" t="s">
        <v>102</v>
      </c>
      <c r="C59" s="235" t="s">
        <v>1054</v>
      </c>
      <c r="D59" s="226">
        <v>20</v>
      </c>
      <c r="E59" s="196" t="s">
        <v>324</v>
      </c>
      <c r="F59" s="235"/>
      <c r="G59" s="235"/>
      <c r="H59" s="235"/>
      <c r="I59" s="139">
        <v>0</v>
      </c>
      <c r="J59" s="139">
        <f t="shared" si="6"/>
        <v>0</v>
      </c>
      <c r="K59" s="124">
        <f t="shared" si="7"/>
        <v>0</v>
      </c>
      <c r="L59" s="125">
        <f t="shared" si="8"/>
        <v>0</v>
      </c>
    </row>
    <row r="60" spans="2:15" s="2" customFormat="1" ht="16.5" customHeight="1" thickBot="1" x14ac:dyDescent="0.3">
      <c r="B60" s="180"/>
      <c r="C60" s="182" t="s">
        <v>129</v>
      </c>
      <c r="D60" s="183"/>
      <c r="E60" s="183"/>
      <c r="F60" s="183"/>
      <c r="G60" s="183"/>
      <c r="H60" s="183"/>
      <c r="I60" s="184"/>
      <c r="J60" s="184"/>
      <c r="K60" s="181">
        <f>SUM(K13:K59)</f>
        <v>0</v>
      </c>
      <c r="L60" s="181">
        <f>SUM(L13:L59)</f>
        <v>0</v>
      </c>
    </row>
    <row r="61" spans="2:15" ht="11.25" customHeight="1" x14ac:dyDescent="0.25">
      <c r="B61" s="96"/>
    </row>
    <row r="62" spans="2:15" s="323" customFormat="1" ht="15.65" x14ac:dyDescent="0.25">
      <c r="B62" s="318" t="s">
        <v>920</v>
      </c>
    </row>
    <row r="63" spans="2:15" s="323" customFormat="1" ht="15.65" x14ac:dyDescent="0.25">
      <c r="B63" s="316" t="s">
        <v>987</v>
      </c>
      <c r="C63" s="9"/>
      <c r="D63" s="9"/>
      <c r="E63" s="9"/>
      <c r="F63" s="315"/>
      <c r="G63" s="9"/>
      <c r="H63" s="9"/>
    </row>
    <row r="64" spans="2:15" s="323" customFormat="1" ht="15.65" x14ac:dyDescent="0.25">
      <c r="B64" s="316" t="s">
        <v>988</v>
      </c>
      <c r="C64" s="9"/>
      <c r="D64" s="9"/>
      <c r="E64" s="9"/>
      <c r="F64" s="315"/>
      <c r="G64" s="9"/>
      <c r="H64" s="9"/>
    </row>
    <row r="65" spans="2:8" s="323" customFormat="1" ht="15.65" x14ac:dyDescent="0.25">
      <c r="B65" s="314" t="s">
        <v>1058</v>
      </c>
      <c r="C65" s="51"/>
      <c r="D65" s="51"/>
      <c r="E65" s="51"/>
      <c r="F65" s="321"/>
      <c r="G65" s="51"/>
      <c r="H65" s="51"/>
    </row>
    <row r="66" spans="2:8" s="323" customFormat="1" ht="15.65" x14ac:dyDescent="0.25">
      <c r="B66" s="314" t="s">
        <v>1057</v>
      </c>
      <c r="C66" s="51"/>
      <c r="D66" s="51"/>
      <c r="E66" s="51"/>
      <c r="F66" s="315"/>
      <c r="G66" s="9"/>
      <c r="H66" s="9"/>
    </row>
    <row r="67" spans="2:8" s="323" customFormat="1" ht="15.65" x14ac:dyDescent="0.25">
      <c r="B67" s="322"/>
      <c r="F67" s="324"/>
    </row>
    <row r="68" spans="2:8" s="323" customFormat="1" ht="15.65" x14ac:dyDescent="0.25">
      <c r="B68" s="319" t="s">
        <v>1011</v>
      </c>
      <c r="F68" s="324"/>
    </row>
    <row r="69" spans="2:8" s="323" customFormat="1" ht="15.65" x14ac:dyDescent="0.25">
      <c r="B69" s="325" t="s">
        <v>1010</v>
      </c>
      <c r="C69" s="9"/>
      <c r="D69" s="9"/>
      <c r="E69" s="9"/>
      <c r="F69" s="9"/>
      <c r="G69" s="9"/>
      <c r="H69" s="9"/>
    </row>
    <row r="70" spans="2:8" s="323" customFormat="1" ht="15.65" x14ac:dyDescent="0.25">
      <c r="B70" s="51"/>
      <c r="C70" s="9"/>
      <c r="D70" s="9"/>
      <c r="E70" s="9"/>
      <c r="F70" s="9"/>
      <c r="G70" s="9"/>
      <c r="H70" s="9"/>
    </row>
    <row r="71" spans="2:8" s="323" customFormat="1" ht="15.65" x14ac:dyDescent="0.25">
      <c r="B71" s="320" t="s">
        <v>132</v>
      </c>
    </row>
  </sheetData>
  <mergeCells count="10">
    <mergeCell ref="L9:L11"/>
    <mergeCell ref="I10:I11"/>
    <mergeCell ref="F11:H11"/>
    <mergeCell ref="B9:B11"/>
    <mergeCell ref="C9:C11"/>
    <mergeCell ref="E9:E11"/>
    <mergeCell ref="K9:K11"/>
    <mergeCell ref="D9:D11"/>
    <mergeCell ref="G9:G10"/>
    <mergeCell ref="H9:H10"/>
  </mergeCells>
  <pageMargins left="0.31496062992125984" right="0.31496062992125984" top="0.35433070866141736" bottom="0.35433070866141736" header="0.31496062992125984" footer="0.31496062992125984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17</vt:i4>
      </vt:variant>
      <vt:variant>
        <vt:lpstr>Imenovani obsegi</vt:lpstr>
      </vt:variant>
      <vt:variant>
        <vt:i4>17</vt:i4>
      </vt:variant>
    </vt:vector>
  </HeadingPairs>
  <TitlesOfParts>
    <vt:vector size="34" baseType="lpstr">
      <vt:lpstr>SKLOP 1</vt:lpstr>
      <vt:lpstr>SKLOP 2</vt:lpstr>
      <vt:lpstr>SKLOP 3</vt:lpstr>
      <vt:lpstr>SKLOP 4</vt:lpstr>
      <vt:lpstr>SKLOP 5</vt:lpstr>
      <vt:lpstr>SKLOP 6</vt:lpstr>
      <vt:lpstr>SKLOP 7</vt:lpstr>
      <vt:lpstr>SKLOP 8</vt:lpstr>
      <vt:lpstr>SKLOP 9</vt:lpstr>
      <vt:lpstr>SKLOP 10</vt:lpstr>
      <vt:lpstr>SKLOP 11</vt:lpstr>
      <vt:lpstr>SKLOP 12</vt:lpstr>
      <vt:lpstr>SKLOP 13</vt:lpstr>
      <vt:lpstr>SKLOP 14</vt:lpstr>
      <vt:lpstr>SKLOP 15</vt:lpstr>
      <vt:lpstr>SKLOP 16</vt:lpstr>
      <vt:lpstr>SKLOP 17</vt:lpstr>
      <vt:lpstr>'SKLOP 1'!Tiskanje_naslovov</vt:lpstr>
      <vt:lpstr>'SKLOP 10'!Tiskanje_naslovov</vt:lpstr>
      <vt:lpstr>'SKLOP 11'!Tiskanje_naslovov</vt:lpstr>
      <vt:lpstr>'SKLOP 12'!Tiskanje_naslovov</vt:lpstr>
      <vt:lpstr>'SKLOP 13'!Tiskanje_naslovov</vt:lpstr>
      <vt:lpstr>'SKLOP 14'!Tiskanje_naslovov</vt:lpstr>
      <vt:lpstr>'SKLOP 15'!Tiskanje_naslovov</vt:lpstr>
      <vt:lpstr>'SKLOP 16'!Tiskanje_naslovov</vt:lpstr>
      <vt:lpstr>'SKLOP 17'!Tiskanje_naslovov</vt:lpstr>
      <vt:lpstr>'SKLOP 2'!Tiskanje_naslovov</vt:lpstr>
      <vt:lpstr>'SKLOP 3'!Tiskanje_naslovov</vt:lpstr>
      <vt:lpstr>'SKLOP 4'!Tiskanje_naslovov</vt:lpstr>
      <vt:lpstr>'SKLOP 5'!Tiskanje_naslovov</vt:lpstr>
      <vt:lpstr>'SKLOP 6'!Tiskanje_naslovov</vt:lpstr>
      <vt:lpstr>'SKLOP 7'!Tiskanje_naslovov</vt:lpstr>
      <vt:lpstr>'SKLOP 8'!Tiskanje_naslovov</vt:lpstr>
      <vt:lpstr>'SKLOP 9'!Tiskanje_naslovov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Mojca Katelic</dc:creator>
  <cp:lastModifiedBy>Aleksander</cp:lastModifiedBy>
  <cp:lastPrinted>2022-04-21T10:13:46Z</cp:lastPrinted>
  <dcterms:created xsi:type="dcterms:W3CDTF">2018-04-24T11:13:51Z</dcterms:created>
  <dcterms:modified xsi:type="dcterms:W3CDTF">2022-05-06T09:24:49Z</dcterms:modified>
</cp:coreProperties>
</file>