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leksander\Documents\IJFP 2017\DSO Grosuplje\RAZPIS NADZIDAVA PROSTOROV\PDF - ODDAJA\2. NAČRT GRADBENIŠTVA\"/>
    </mc:Choice>
  </mc:AlternateContent>
  <bookViews>
    <workbookView xWindow="0" yWindow="0" windowWidth="26083" windowHeight="10026"/>
  </bookViews>
  <sheets>
    <sheet name="Rekapitulacija" sheetId="1" r:id="rId1"/>
    <sheet name="Gradbena dela" sheetId="2" r:id="rId2"/>
    <sheet name="Obrtniška dela" sheetId="3" r:id="rId3"/>
    <sheet name="Ostala dela" sheetId="4" r:id="rId4"/>
  </sheets>
  <definedNames>
    <definedName name="_xlnm.Print_Area" localSheetId="0">Rekapitulacija!$A$1:$F$133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4" i="1" l="1"/>
  <c r="F70" i="1"/>
  <c r="F68" i="1"/>
  <c r="F66" i="1"/>
  <c r="F6" i="2" l="1"/>
  <c r="F50" i="3" l="1"/>
  <c r="F11" i="4"/>
  <c r="F6" i="4"/>
  <c r="F49" i="3"/>
  <c r="F118" i="3"/>
  <c r="F12" i="3"/>
  <c r="F84" i="2"/>
  <c r="F56" i="2"/>
  <c r="F29" i="2"/>
  <c r="F28" i="2"/>
  <c r="F27" i="2"/>
  <c r="F19" i="2"/>
  <c r="F23" i="2"/>
  <c r="F18" i="2"/>
  <c r="F25" i="2"/>
  <c r="F22" i="2"/>
  <c r="F20" i="2"/>
  <c r="F90" i="2"/>
  <c r="F68" i="2"/>
  <c r="F82" i="2"/>
  <c r="F80" i="2"/>
  <c r="F64" i="2"/>
  <c r="F62" i="2"/>
  <c r="F86" i="2"/>
  <c r="F41" i="2"/>
  <c r="F37" i="2"/>
  <c r="F183" i="3"/>
  <c r="F42" i="3"/>
  <c r="F27" i="3"/>
  <c r="F28" i="3"/>
  <c r="F21" i="3"/>
  <c r="F20" i="3"/>
  <c r="F16" i="3"/>
  <c r="F17" i="3"/>
  <c r="F18" i="3"/>
  <c r="F13" i="3"/>
  <c r="F14" i="3"/>
  <c r="F15" i="3"/>
  <c r="F19" i="3"/>
  <c r="F9" i="3"/>
  <c r="F181" i="3"/>
  <c r="F161" i="3"/>
  <c r="F179" i="3"/>
  <c r="F142" i="3"/>
  <c r="F177" i="3"/>
  <c r="F175" i="3"/>
  <c r="F173" i="3"/>
  <c r="F171" i="3"/>
  <c r="F169" i="3"/>
  <c r="F158" i="3"/>
  <c r="F159" i="3"/>
  <c r="F155" i="3"/>
  <c r="F153" i="3"/>
  <c r="F151" i="3"/>
  <c r="F185" i="3" s="1"/>
  <c r="F149" i="3"/>
  <c r="F136" i="3"/>
  <c r="F137" i="3"/>
  <c r="F138" i="3"/>
  <c r="F139" i="3"/>
  <c r="F140" i="3"/>
  <c r="F135" i="3"/>
  <c r="F129" i="3"/>
  <c r="F127" i="3"/>
  <c r="F110" i="3"/>
  <c r="F89" i="3"/>
  <c r="F85" i="3"/>
  <c r="F69" i="3"/>
  <c r="F101" i="3"/>
  <c r="F99" i="3"/>
  <c r="F71" i="3"/>
  <c r="F97" i="3"/>
  <c r="F95" i="3"/>
  <c r="F93" i="3"/>
  <c r="F57" i="3"/>
  <c r="F77" i="3"/>
  <c r="F75" i="3"/>
  <c r="F73" i="3"/>
  <c r="F65" i="3"/>
  <c r="F63" i="3"/>
  <c r="F91" i="3"/>
  <c r="F61" i="3"/>
  <c r="F59" i="3"/>
  <c r="F67" i="3"/>
  <c r="F83" i="3"/>
  <c r="F230" i="3"/>
  <c r="F231" i="3"/>
  <c r="F211" i="3"/>
  <c r="F212" i="3"/>
  <c r="F213" i="3"/>
  <c r="F214" i="3"/>
  <c r="F215" i="3"/>
  <c r="F216" i="3"/>
  <c r="F217" i="3"/>
  <c r="F218" i="3"/>
  <c r="F219" i="3"/>
  <c r="F220" i="3"/>
  <c r="F221" i="3"/>
  <c r="F222" i="3"/>
  <c r="F223" i="3"/>
  <c r="F224" i="3"/>
  <c r="F225" i="3"/>
  <c r="F226" i="3"/>
  <c r="F227" i="3"/>
  <c r="F210" i="3"/>
  <c r="F13" i="4" l="1"/>
  <c r="F72" i="1" s="1"/>
  <c r="F144" i="3"/>
  <c r="F206" i="3"/>
  <c r="F207" i="3"/>
  <c r="F205" i="3"/>
  <c r="F204" i="3"/>
  <c r="F197" i="3"/>
  <c r="F195" i="3"/>
  <c r="F193" i="3"/>
  <c r="F192" i="3"/>
  <c r="F190" i="3"/>
  <c r="F191" i="3"/>
  <c r="F194" i="3"/>
  <c r="F196" i="3"/>
  <c r="F198" i="3"/>
  <c r="F199" i="3"/>
  <c r="F200" i="3"/>
  <c r="F201" i="3"/>
  <c r="F189" i="3"/>
  <c r="F130" i="2"/>
  <c r="F129" i="2"/>
  <c r="F128" i="2"/>
  <c r="F127" i="2"/>
  <c r="F119" i="2"/>
  <c r="F116" i="2"/>
  <c r="F115" i="2"/>
  <c r="F110" i="2"/>
  <c r="F134" i="2"/>
  <c r="F132" i="2"/>
  <c r="F126" i="2"/>
  <c r="F125" i="2"/>
  <c r="F124" i="2"/>
  <c r="F123" i="2"/>
  <c r="F121" i="2"/>
  <c r="F120" i="2"/>
  <c r="F118" i="2"/>
  <c r="F117" i="2"/>
  <c r="F114" i="2"/>
  <c r="F113" i="2"/>
  <c r="F112" i="2"/>
  <c r="F109" i="2"/>
  <c r="F108" i="2"/>
  <c r="F106" i="2"/>
  <c r="F105" i="2"/>
  <c r="F136" i="2" l="1"/>
  <c r="F51" i="1" s="1"/>
  <c r="F233" i="3"/>
  <c r="F48" i="2" l="1"/>
  <c r="F46" i="3"/>
  <c r="F13" i="2"/>
  <c r="F54" i="2"/>
  <c r="F52" i="2"/>
  <c r="F167" i="3" l="1"/>
  <c r="F48" i="3" l="1"/>
  <c r="F29" i="3" l="1"/>
  <c r="F26" i="3"/>
  <c r="F25" i="3"/>
  <c r="F24" i="3"/>
  <c r="F39" i="2"/>
  <c r="F66" i="2" l="1"/>
  <c r="F50" i="2"/>
  <c r="F30" i="2" l="1"/>
  <c r="F14" i="2"/>
  <c r="F15" i="2"/>
  <c r="F16" i="2"/>
  <c r="F17" i="2"/>
  <c r="F21" i="2"/>
  <c r="F24" i="2"/>
  <c r="F26" i="2"/>
  <c r="F12" i="2"/>
  <c r="F32" i="2" l="1"/>
  <c r="F48" i="1" s="1"/>
  <c r="F165" i="3"/>
  <c r="F163" i="3"/>
  <c r="F147" i="3"/>
  <c r="F35" i="3"/>
  <c r="F33" i="3"/>
  <c r="F31" i="3"/>
  <c r="F11" i="3"/>
  <c r="F10" i="3"/>
  <c r="F7" i="3"/>
  <c r="F63" i="1" l="1"/>
  <c r="F60" i="2" l="1"/>
  <c r="F87" i="3" l="1"/>
  <c r="F81" i="3" l="1"/>
  <c r="F79" i="3"/>
  <c r="F55" i="3"/>
  <c r="F103" i="3" l="1"/>
  <c r="F59" i="1" s="1"/>
  <c r="F116" i="3" l="1"/>
  <c r="F40" i="3"/>
  <c r="F44" i="3"/>
  <c r="F52" i="3" l="1"/>
  <c r="F70" i="2" l="1"/>
  <c r="F94" i="2" l="1"/>
  <c r="F125" i="3" l="1"/>
  <c r="F123" i="3"/>
  <c r="F114" i="3"/>
  <c r="F112" i="3"/>
  <c r="F108" i="3"/>
  <c r="F106" i="3"/>
  <c r="F8" i="3"/>
  <c r="F37" i="3" s="1"/>
  <c r="F98" i="2"/>
  <c r="F97" i="2"/>
  <c r="F92" i="2"/>
  <c r="F88" i="2"/>
  <c r="F78" i="2"/>
  <c r="F76" i="2"/>
  <c r="F74" i="2"/>
  <c r="F72" i="2"/>
  <c r="F58" i="2"/>
  <c r="F43" i="2"/>
  <c r="F35" i="2"/>
  <c r="F131" i="3" l="1"/>
  <c r="F61" i="1" s="1"/>
  <c r="F100" i="2"/>
  <c r="F50" i="1" s="1"/>
  <c r="F45" i="2"/>
  <c r="F120" i="3"/>
  <c r="F60" i="1" s="1"/>
  <c r="F64" i="1"/>
  <c r="F57" i="1"/>
  <c r="F8" i="2"/>
  <c r="F47" i="1" s="1"/>
  <c r="F49" i="1"/>
  <c r="F62" i="1"/>
  <c r="F58" i="1"/>
  <c r="F53" i="1" l="1"/>
  <c r="F76" i="1" l="1"/>
  <c r="F78" i="1" l="1"/>
</calcChain>
</file>

<file path=xl/sharedStrings.xml><?xml version="1.0" encoding="utf-8"?>
<sst xmlns="http://schemas.openxmlformats.org/spreadsheetml/2006/main" count="842" uniqueCount="430">
  <si>
    <t>POPIS DEL, PREDIZMERE IN PREDRAČUN</t>
  </si>
  <si>
    <t xml:space="preserve">Objekt:  </t>
  </si>
  <si>
    <t>Investitor:</t>
  </si>
  <si>
    <t>Faza:</t>
  </si>
  <si>
    <t>Popis izdelal:</t>
  </si>
  <si>
    <t>Ervin Rupena, gr.teh.</t>
  </si>
  <si>
    <t>SKUPNA REKAPITULACIJA</t>
  </si>
  <si>
    <t>I.</t>
  </si>
  <si>
    <t>GRADBENA DELA</t>
  </si>
  <si>
    <t>A.</t>
  </si>
  <si>
    <t>PRIPRAVLJALNA DELA</t>
  </si>
  <si>
    <t>B.</t>
  </si>
  <si>
    <t>C.</t>
  </si>
  <si>
    <t>TESARSKA DELA</t>
  </si>
  <si>
    <t>D.</t>
  </si>
  <si>
    <t>E.</t>
  </si>
  <si>
    <t>ZIDARSKA DELA</t>
  </si>
  <si>
    <t>F.</t>
  </si>
  <si>
    <t>G.</t>
  </si>
  <si>
    <t>GRADBENA DELA SKUPAJ:</t>
  </si>
  <si>
    <t>II.</t>
  </si>
  <si>
    <t>OBRTNIŠKA DELA</t>
  </si>
  <si>
    <t>KROVSKO KLEPARSKA DELA</t>
  </si>
  <si>
    <t>FASADERSKA DELA</t>
  </si>
  <si>
    <t>KERAMIČARSKA DELA</t>
  </si>
  <si>
    <t>SLIKOPLESKARSKA DELA</t>
  </si>
  <si>
    <t>STAVBNO POHIŠTVO</t>
  </si>
  <si>
    <t>OBRTNIŠKA DELA SKUPAJ</t>
  </si>
  <si>
    <t>SKUPAJ Z DDV:</t>
  </si>
  <si>
    <t>SPLOŠNO O CENI ZA MERSKO ENOTO POSAMEZNE POSTAVKE - v ceni morajo biti zajeti</t>
  </si>
  <si>
    <t>vsi stroški potrebni za izvedbo:</t>
  </si>
  <si>
    <t>&gt;</t>
  </si>
  <si>
    <t>za izdelavo, dobavo in vgradnjo (montažo);</t>
  </si>
  <si>
    <t>za nabavo in dobavo osnovnega, pomožnega, pritrdilnega, tesnilnega materiala za izvedbo</t>
  </si>
  <si>
    <t>posamezne postavke iz popisa;</t>
  </si>
  <si>
    <t>za vse zunanje in notranje transporte (horizontalne in vertikalne) potrebnega materiala,</t>
  </si>
  <si>
    <t>delovne sile, orodja, delavnih strojev oz. naprav do mesta vgradnje;</t>
  </si>
  <si>
    <t>za vsa pripravljalna, osnovna, pomožna in zaključna dela;</t>
  </si>
  <si>
    <t>za premične delovne in lovilne odre za izvedbo posameznih del;</t>
  </si>
  <si>
    <t>za vsa dokazila o izpolnitvi zahtevane kvalitete izvedenih del oz. fizikalnih lastnosti vgrajenih</t>
  </si>
  <si>
    <t>materialov, izdelkov ter proizvodov, ki so navedena v splošnih določilih, določilh izvedbe pri</t>
  </si>
  <si>
    <t>posameznih vrstah del oz. zahtevah v posameznih postavkah in ob dokončanju predložiti pravilno</t>
  </si>
  <si>
    <t>izpolnjeno "Dokazilo o zanesljivosti objekta";</t>
  </si>
  <si>
    <t>za snemanje izmer na licu mesta in vsklajevanje z nadzorom oz. odg.projektantom v primeru</t>
  </si>
  <si>
    <t>odstopanja od projekta ali pri nejasnostih;</t>
  </si>
  <si>
    <t>za koordinacijo izvajalca do svojih podizvajalcev, dobaviteljev in kooperantov, ki sodelujejo pri</t>
  </si>
  <si>
    <t>predmetni gradnji oz.izvedbi del;</t>
  </si>
  <si>
    <t>za izpolnitev vseh obvez izvajalca po veljavni zakonodaji in pripadajočih veljavnih pravilnikih, ki se</t>
  </si>
  <si>
    <t>znanašajo direktno ali indirektno na izvedbo/gradnjo;</t>
  </si>
  <si>
    <t>za izpolnitev obvez izvajalca glede varstva pri delu na premičnih deloviščih (gradbišču);</t>
  </si>
  <si>
    <t>DDV prikazati posebej!</t>
  </si>
  <si>
    <t>SPLOŠNA DOLOČILA:</t>
  </si>
  <si>
    <t>Sestavni del tega projektantskega popisa je kompletna projektna PZI dokumentacija!</t>
  </si>
  <si>
    <t>Vsa dela morajo biti izvedena kvalitetno iz materialov z zahtevanimi fizikalnimi lastnostmi in jih je</t>
  </si>
  <si>
    <t>potrebno izvajati po predloženi tehnični dokumentaciji, detajlih ter navodilih arhitekta oziroma</t>
  </si>
  <si>
    <t>izbranega proizvajalca!</t>
  </si>
  <si>
    <t>Vsi vgrajeni materiali in proizvodi morajo imeti ustrezen atest oz. certifikat ter naj odgovarjajo</t>
  </si>
  <si>
    <t>cenovnemu razredu, skladno z zahtevami investitorja!</t>
  </si>
  <si>
    <t>Vse mere kontrolirati po veljavnih projektih PZI oz. na objektu !</t>
  </si>
  <si>
    <t>Dimenzije in količine je potrebno pred izdelavo oziroma naročanjem preveriti na objektu!</t>
  </si>
  <si>
    <t>Pri delih, kjer je naveden določen material, je možna tudi izbira drugega z enakimi lastnostmi in</t>
  </si>
  <si>
    <t>kvaliteto.</t>
  </si>
  <si>
    <t>Vse zaključne materiale mora (kvaliteto, dimenzije, teksturo, barvo,..) potrditi izvajalcu oz.</t>
  </si>
  <si>
    <t>dobavitelju odgovorni projektant!</t>
  </si>
  <si>
    <t>Potrebni odri so upoštevani v enotnih cenah, v kolikor ni drugače določeno in se ne obračunajo</t>
  </si>
  <si>
    <t>posebej.</t>
  </si>
  <si>
    <t>Izmere vseh izvršenih del je potrebno izdelati po GNG in veljavnih standardih z vsemi pogoji ter</t>
  </si>
  <si>
    <t>uzancami, ki jih vsebujejo. Na osnovi izmer in ponudbenih cen se izvrši končni obračun izvedenih</t>
  </si>
  <si>
    <t>del tako, kot je dogovorjeno s pogodbo za predmetna izvedena dela.</t>
  </si>
  <si>
    <t>z nadzornikom in se obračunajo po dejanskih količinah po predhodni odobritvi enotne cene s strani</t>
  </si>
  <si>
    <t>V kolikor v projektni dokumentaciji ni detajla za določeno vrsto del, je predlog detajla dolžan izdelati</t>
  </si>
  <si>
    <t>ponudnik - izvajalec in ga predložiti odgovornemu projektantu v potrditev!</t>
  </si>
  <si>
    <t>Odvoz odpadnega materiala se izvrši v skladu z veljavno zakonodajo, na javne deponije odpadnega</t>
  </si>
  <si>
    <t>materiala, katere imajo upravna dovoljenja za deponiranje posameznih vrst materiala.</t>
  </si>
  <si>
    <t>Ponudnik - izvajalec sam izbere lokacije deponij in v cenah upošteva vse stroške deponiranja in</t>
  </si>
  <si>
    <t>transporta.</t>
  </si>
  <si>
    <t>Vsi izvajalci gradbenih, zaključnih in instalacijskih del na gradbišču morajo upoštevati vsa veljavna</t>
  </si>
  <si>
    <t>določila in predpise o varstvu pri delu!</t>
  </si>
  <si>
    <t>PONUDNIK MORA V CENI NA ENOTO ZAJETI IZDELAVO DOKAZILA O ZANESLJIVOSTI</t>
  </si>
  <si>
    <t>VKLJUČNO S PRIDOBITVIJO VSEH CERTIFIKATOV, POROČIL, MERITEV, IZJAV ZA PRIDOBITEV</t>
  </si>
  <si>
    <t>UPORABNEGA DOVOLJENJA.</t>
  </si>
  <si>
    <t>m.e.</t>
  </si>
  <si>
    <t>količina</t>
  </si>
  <si>
    <t>cena na enoto</t>
  </si>
  <si>
    <t>znesek</t>
  </si>
  <si>
    <t>1.</t>
  </si>
  <si>
    <t>pavšal</t>
  </si>
  <si>
    <t>2.</t>
  </si>
  <si>
    <t>kpl</t>
  </si>
  <si>
    <t>3.</t>
  </si>
  <si>
    <t>4.</t>
  </si>
  <si>
    <t>Skupaj pripravljalna dela:</t>
  </si>
  <si>
    <t>m2</t>
  </si>
  <si>
    <t>5.</t>
  </si>
  <si>
    <t>6.</t>
  </si>
  <si>
    <t>7.</t>
  </si>
  <si>
    <t>8.</t>
  </si>
  <si>
    <t>9.</t>
  </si>
  <si>
    <t>m1</t>
  </si>
  <si>
    <t>10.</t>
  </si>
  <si>
    <t>11.</t>
  </si>
  <si>
    <t>12.</t>
  </si>
  <si>
    <t>kos</t>
  </si>
  <si>
    <t>13.</t>
  </si>
  <si>
    <t>14.</t>
  </si>
  <si>
    <t>Skupaj tesarska dela:</t>
  </si>
  <si>
    <t>15.</t>
  </si>
  <si>
    <t>16.</t>
  </si>
  <si>
    <t>17.</t>
  </si>
  <si>
    <t>18.</t>
  </si>
  <si>
    <t>19.</t>
  </si>
  <si>
    <t>20.</t>
  </si>
  <si>
    <t>21.</t>
  </si>
  <si>
    <t>22.</t>
  </si>
  <si>
    <t>23.</t>
  </si>
  <si>
    <t>24.</t>
  </si>
  <si>
    <t>Zaščita instalacijskih cevi v tlakih, s pustim betonom ter odstranitev betona pred izvedbo tlakov z odvozom ruševin. Količina ocenjena.</t>
  </si>
  <si>
    <t>kv delavec</t>
  </si>
  <si>
    <t>ur</t>
  </si>
  <si>
    <t>pk delavec</t>
  </si>
  <si>
    <t>Skupaj zidarska dela:</t>
  </si>
  <si>
    <t>Skupaj krovsko kleparska dela:</t>
  </si>
  <si>
    <t>Skupaj fasaderska dela:</t>
  </si>
  <si>
    <t>Izdelava hidroizolacije mokrih prostorov, stenska in talna, 2x nanos hidroizolacijskega sloja na cementni osnovi s PVC mrežico in robnimi trakovi, kot naprimer Mapei Mapelastic, s tesnenjem prebojev.</t>
  </si>
  <si>
    <t>Skupaj keramičarska dela:</t>
  </si>
  <si>
    <t>Skupaj slikopleskarska dela:</t>
  </si>
  <si>
    <t>Skupaj stavbno pohištvo:</t>
  </si>
  <si>
    <t>PODOPOLAGALSKA DELA</t>
  </si>
  <si>
    <t>Skupaj podopolagalska dela:</t>
  </si>
  <si>
    <t>Izvedba vseh pripravljalnih del na podlagi organizacije gradbišča ter specifike izvajalca. V ceni zajeti predvsem gradbiščno tablo, opozorilne table, gredbiščni red, elektro gradbiščni priključek in razvod po gradbišču, gasilni aparat, gradbiščno ograjo, gradbiščna vrata, vodovodni priključek, stroški porabe energije, gradbiščni wc, gradbiščno barako, druge pomožne objekte, ureditev deponij, druga manjša pripravljalna dela, v ceni zajeti tudi odstranitev in vzdrževanje.</t>
  </si>
  <si>
    <t>Finalno čiščenje pred predajo del s strani čistilnega servisa.</t>
  </si>
  <si>
    <t>Razna nepredvidena in manjša dela, pomoč obrtnikom in instalaterjem se obračunajo na podlagi naročila in potrditve v gradbenem dnevniku s strani nadzora ali naročnika.</t>
  </si>
  <si>
    <t>2.1.</t>
  </si>
  <si>
    <t>2.2.</t>
  </si>
  <si>
    <t>2.3.</t>
  </si>
  <si>
    <t>3.1.</t>
  </si>
  <si>
    <t>3.2.</t>
  </si>
  <si>
    <t>Dolbljenje in krpanje utorov v zidovih za instalacije, preseka do 0,01 m3/m1, z nakladanjem in odvozom ruševin. Količina ocenjena.</t>
  </si>
  <si>
    <t>Dolbljenje in krpanje utorov v zidovih za instalacije, preseka do 0,03 m3/m1, z nakladanjem in odvozom ruševin. Količina ocenjena.</t>
  </si>
  <si>
    <t>1.1.</t>
  </si>
  <si>
    <t>1.2.</t>
  </si>
  <si>
    <t>1.3.</t>
  </si>
  <si>
    <t>1.4.</t>
  </si>
  <si>
    <t>1.5.</t>
  </si>
  <si>
    <t>1.6.</t>
  </si>
  <si>
    <t>1.7.</t>
  </si>
  <si>
    <t xml:space="preserve">GRADBENA DELA </t>
  </si>
  <si>
    <t>Dobava in vgradnja inox talnih profilov med različnimi tlaki, po izboru arhitekta.</t>
  </si>
  <si>
    <t>MAVČNOKARTONSKA DELA</t>
  </si>
  <si>
    <t>Skupaj mavčnokartonska dela:</t>
  </si>
  <si>
    <t>1.8.</t>
  </si>
  <si>
    <t>1.9.</t>
  </si>
  <si>
    <t>1.10.</t>
  </si>
  <si>
    <t>1.11.</t>
  </si>
  <si>
    <t>1.12.</t>
  </si>
  <si>
    <t>1.13.</t>
  </si>
  <si>
    <t>2.4.</t>
  </si>
  <si>
    <t>H.</t>
  </si>
  <si>
    <t>4.2.</t>
  </si>
  <si>
    <t>RUŠITVENA DELA</t>
  </si>
  <si>
    <t>Skupaj rušitvena dela:</t>
  </si>
  <si>
    <t>razna manjša nepredvidena rušitvena dela se obračunajo na podlagi naročila in potrditve s strani nadzora ali naročnika v gradbenem dnevniku, v ceni na enoto zajeti strošek uporabe električnih orodij in odvoza ruševin na trajno deponijo</t>
  </si>
  <si>
    <t>3.3.</t>
  </si>
  <si>
    <t>3.4.</t>
  </si>
  <si>
    <t>Izdelava notranjih ravnih mavčnih stropov, iz 1x vodoodporne mavčne plošče debeline 1,25 cm, iz podkonstrukcije in obešali. Z bandažiranjem stikov, izvedbo izrezov, obdelavo prebojev, izvedbo ojačitev.</t>
  </si>
  <si>
    <t xml:space="preserve">Priprava podlage, gletanje, brušenje in 2x pleskanje mavčnih stropov s poldisperzijsko barvo v tonu po izboru arhitekta, s kitanjem vseh vogalov in stikov. V ceni zajeti vse zaščite, kitanja z akrilcem na stiku s keramiko in drugje kjer je to potrebno. </t>
  </si>
  <si>
    <t>Vzidava podometnih omaric brez dobave le teh.</t>
  </si>
  <si>
    <t>NADZIDAVA OSREDNJEGA DELA DSO GROSUPLJE</t>
  </si>
  <si>
    <t>DOM STAREJŠIH OBČANOV GROSUPLJE</t>
  </si>
  <si>
    <t>Ob Grosupeljščici 28</t>
  </si>
  <si>
    <t>1290 Grosuplje</t>
  </si>
  <si>
    <t>Moravče, julij 2021</t>
  </si>
  <si>
    <t>Dovodi s strehe:</t>
  </si>
  <si>
    <t>Cevi:</t>
  </si>
  <si>
    <t>Fazonski kosi:</t>
  </si>
  <si>
    <t>Pritrdilni material:</t>
  </si>
  <si>
    <t>1.14.</t>
  </si>
  <si>
    <t>1.15.</t>
  </si>
  <si>
    <t>1.16.</t>
  </si>
  <si>
    <t>Pribor:</t>
  </si>
  <si>
    <t>1.17.</t>
  </si>
  <si>
    <t>Delo:</t>
  </si>
  <si>
    <t>1.18.</t>
  </si>
  <si>
    <t>Pripravljalna dela, zarisovanje, transportni stroški, vso potrebno delo, drobni material, izvedba prebojev, druga manjša dela, zaključna dela</t>
  </si>
  <si>
    <t>Skupaj odvodnjavanje Pluvia:</t>
  </si>
  <si>
    <t>ODVODNJAVANJE RAVNE STREHE</t>
  </si>
  <si>
    <t>Dobava elementov odvodnjavanja ravnih streh po specifikaciji kot npr. Geberit Pluvia, št. projekta SI21AO137:</t>
  </si>
  <si>
    <t>Strešni vtočnik kot npr. Geberit Pluvia s pritrdilno prirobnico, za strešne folije: maksimalna zmogljivost odtekanja = 9 l/s, art št. 359.117.00.1</t>
  </si>
  <si>
    <t>Grelni element kot npr. Geberit Pluvia 230 V/8 W: d= 56 mm, art št. 359.971.00.1</t>
  </si>
  <si>
    <t>Cev kot npr. Geberit PE: d= 50 mm, art št. 361.000.16.0</t>
  </si>
  <si>
    <t>Cev kot npr. Geberit PE: d= 56 mm, art št. 363.000.16.0</t>
  </si>
  <si>
    <t>Cev kot npr. Geberit PE: d= 90 mm, art št. 366.000.16.0</t>
  </si>
  <si>
    <t>Koleno kot npr. Geberit PE: 45 stopinj, d= 50 mm, art št. 361.045.16.1</t>
  </si>
  <si>
    <t>Dolga spojka kot npr. Geberit PE z dvojnim robom: d= 50 mm, art št. 361.700.16.1</t>
  </si>
  <si>
    <t>Ekektrovarilna spojka kot npr. Geberit: d= 50 mm, art št. 361.771.16.1</t>
  </si>
  <si>
    <t>Koleno kot npr. Geberit PE: 45 stopinj, d= 56 mm, art št. 363.045.16.1</t>
  </si>
  <si>
    <t>Odcep kot npr. Geberit PE: 45 stopinj, d= 56 mm, d1= 56 mm, art št. 363.115.16.1</t>
  </si>
  <si>
    <t>Redukcijski kos kot npr. Geberit PE, ekscentričen, kratek: d= 56 mm, d1= 50 mm, art št. 363.561.16.1</t>
  </si>
  <si>
    <t>Ekektrovarilna spojka kot npr. Geberit: d= 56 mm, art št. 363.771.16.1</t>
  </si>
  <si>
    <t>Koleno kot npr. Geberit PE: 45 stopinj, d= 90 mm, art št. 366.045.16.1</t>
  </si>
  <si>
    <t>Redukcijski kos kot npr. Geberit PE, ekscentričen, kratek: d= 90 mm, d1= 50 mm, art št. 366.561.16.1</t>
  </si>
  <si>
    <t>Ekektrovarilna spojka kot npr. Geberit: d= 90 mm, art št. 366.771.16.1</t>
  </si>
  <si>
    <t>Elektrovarilni trak kot npr. Geberit za fiksno točko: d= 50 mm, d1= 58 mm, art št. 361.776.16.1</t>
  </si>
  <si>
    <t>Cevna objemka kot npr. Geberit z navojno spojko G 1/2", nastavljiva: di= 50 mm, di1= 58 mm, art št. 361.841.00.2</t>
  </si>
  <si>
    <t>Cevna objemka kot npr. Geberit z navojno spojko M10, nastavljiva: di= 50 mm, di1= 58 mm, art št. 361.843.00.2</t>
  </si>
  <si>
    <t>Pravokotna osnovna pritrdilna plošča kot npr. Geberit, z dvema luknjama, z navojno spojko G: G= 1/2", art št. 362.826.26.1</t>
  </si>
  <si>
    <t>Elektrovarilni trak kot npr. Geberit za fiksno točko: d= 56 mm, d1= 64 mm, art št. 363.776.16.1</t>
  </si>
  <si>
    <t>Cevna objemka kot npr. Geberit z navojno spojko G 1/2", nastavljiva: di= 56 mm, di1= 64 mm, art št. 363.841.00.2</t>
  </si>
  <si>
    <t>Cevna objemka kot npr. Geberit z navojno spojko M10, nastavljiva: di= 56 mm, di1= 64 mm, art št. 363.843.00.2</t>
  </si>
  <si>
    <t>Cevna objemka kot npr. Geberit z navojno spojko M10, nastavljiva: di= 90 mm, di1= 98 mm, art št. 366.843.00.2</t>
  </si>
  <si>
    <t>Izolacija cevi, kot npr. armaflex ali podobno.</t>
  </si>
  <si>
    <t>O22, velikosti 165x200 cm, enodelna, dvokrilna, s kombiniranim odpiranjem</t>
  </si>
  <si>
    <t>O23, velikosti 165x200 cm, enodelna, dvokrilna, s kombiniranim odpiranjem</t>
  </si>
  <si>
    <t>O24, velikosti 430x200 cm, dvodelna, 2x dvokrilna, s kombiniranim odpiranjem</t>
  </si>
  <si>
    <t>V42, velikosti 85x210 cm, enodelna, enokrilna, z zunanjo kljuko in cilindrično ključavnico, sistemski ključ, profili v sivi barvi na zunanji strani in beli na notranji strani</t>
  </si>
  <si>
    <t>Izdelava in montaža Alu oken in balkonskih vrat. Iz Alu profilov po sistemu kot npr. Schuco AWS 75SI ali enakovredno, prašno barvani po RALu po izboru arhitekta. Iz troslojne termopan zasteklitve iz varnostnega stekla. Z izolacijskim polnili in izolacijskimi elementi kot npr. Purenit na elementih brez parapeta. Zvočno izolativna min 32 dB. Toplotna prehodnost elementa manj 0,9 W/m2K ali bolje. Z izvedbo vseh zaključkov. Ral montaža. Z okovjem, kljukami s ključavnico, tesnili. Z dobavo in vgradnjo zunanjih senčil iz Alu žaluzij kot npr. krpanke, z izolacijsko Alu masko, skritimi vodili, odpiranje z elektromotorjem preko stikal. Z zunanjimi rolo komarniki. Ostalo po shemah:</t>
  </si>
  <si>
    <t xml:space="preserve">Izdelava in montaža Alu notranjih zasteklitev, iz Alu profilov debeline min. 50 mm, prašno barvani v RALu po izboru arhitekta, iz dvoslojne varnostne zasteklitve, z vsemi zaključki, z dekorativno nalepko in napisom, zvočno izolativna min. 32 dB, drsna vrata z okovjem, z vtopljenim pragom brez pripire, z obojestranskim vertikalnim inox ročajem, s cilindrično varnostno ključavnico ki omogoča enostavno varnostno odpiranje z zunanje strani, s tesnili, ostalo po shemah: </t>
  </si>
  <si>
    <t>Izdelava in montaža notranjih vrat, enokrilnih, iz kovinske podboja prašno barvanega v barvi po RALu po izboru arhitekta, iz lesenega vratnega krila z laminat oblogo v bež dekorju po izboru arhitekta, z okovjem, kljukami, deljenim ščitom, cilindrično ključavnico, sistemski ključ, s talnim ali stenskim odbojnikom, ostalo po shemah:</t>
  </si>
  <si>
    <t>V21, velikosti 100x210 cm (svetla), drsna</t>
  </si>
  <si>
    <t>V22, velikosti 100x210 cm (svetla), požarno odporna EI2 30-C4, zvočno izolativna 37 dB</t>
  </si>
  <si>
    <t>V23, velikosti 100x210 cm (svetla), s pogonom za avtomatsko odpiranje</t>
  </si>
  <si>
    <t>V24, velikosti 80x210 cm (svetla)</t>
  </si>
  <si>
    <t>3.5.</t>
  </si>
  <si>
    <t>V26, velikosti 100x210 cm (svetla), požarno odporna EI2 30-C4, zvočno izolativna 37 dB</t>
  </si>
  <si>
    <t>3.6.</t>
  </si>
  <si>
    <t>V27, velikosti 90x210 cm (svetla)</t>
  </si>
  <si>
    <t>3.7.</t>
  </si>
  <si>
    <t>V28, velikosti 90x210 cm (svetla)</t>
  </si>
  <si>
    <t>3.8.</t>
  </si>
  <si>
    <t>V29, velikosti 100x210 cm (svetla), drsna</t>
  </si>
  <si>
    <t>3.9.</t>
  </si>
  <si>
    <t>V31, velikosti 90x210 cm (svetla)</t>
  </si>
  <si>
    <t>3.10.</t>
  </si>
  <si>
    <t>V32, velikosti 100x210 cm (svetla), požarno odporna EI2 30-C4, zvočno izolativna 37 dB</t>
  </si>
  <si>
    <t>3.11.</t>
  </si>
  <si>
    <t>V34, velikosti 100x210 cm (svetla), požarno odporna EI2 30-C4, zvočno izolativna 37 dB</t>
  </si>
  <si>
    <t>3.12.</t>
  </si>
  <si>
    <t>V35, velikosti 90x210 cm (svetla)</t>
  </si>
  <si>
    <t>3.13.</t>
  </si>
  <si>
    <t>V36, velikosti 100x210 cm (svetla), s pogonom za avtomatsko odpiranje</t>
  </si>
  <si>
    <t>3.14.</t>
  </si>
  <si>
    <t>V37, velikosti 80x210 cm (svetla)</t>
  </si>
  <si>
    <t>3.15.</t>
  </si>
  <si>
    <t>V38, velikosti 100x210 cm (svetla)</t>
  </si>
  <si>
    <t>3.16.</t>
  </si>
  <si>
    <t>V39, velikosti 100x210 cm (svetla), drsna</t>
  </si>
  <si>
    <t>3.17.</t>
  </si>
  <si>
    <t>V41, velikosti 100x210 cm (svetla), drsna</t>
  </si>
  <si>
    <t>3.18.</t>
  </si>
  <si>
    <t>V43, velikosti 100x210 cm (svetla)</t>
  </si>
  <si>
    <t>4.1</t>
  </si>
  <si>
    <t>Izdelava mavčnih sten po sestavi Z11(v), debeline 30 cm, višine do 3,0 m. Iz 1x vodoodporne mavčne plošče debeline 1,25 cm, iz 1x OSB plošč debeline 1,25 cm z lepljenimi stiki (parna zapora), iz podkonstrukcije debeline 5 cm, iz 1x OSB plošč debeline 1,25 cm, iz toplotne izolacije iz trde kamene volne debeline 20 cm med leseno nosilno konstrukcijo objekta (0,035), iz podkonstrukcije za notranjo in zunanjo oblogo iz OSB plošč, iz 1x OSB plošč debeline 1,25 cm. Z bandažiranjem stikov, vgradnjo vogalnikov, izvedbo izrezov, obdelavo prebojev, izvedbo ojačitev, vgradnjo UA profilov za montažo stavbnega pohištva.</t>
  </si>
  <si>
    <t>Izdelava mavčnih sten po sestavi Z12 (vodoodporne), debeline 16,1 cm, višine do 3,0 m. Iz 1x vodoodporne mavčne plošče debeline 1,25 cm, iz 1x OSB plošč debeline 1,8 cm, iz podkonstrukcije debeline 10 cm, iz zvočne izolacije debeline 10 cm kot npr. Natur Board, iz 1x OSB plošč debeline 1,8 cm, iz 1x mavčne plošče debeline 1,25 cm. Z bandažiranjem stikov, vgradnjo vogalnikov, izvedbo izrezov, obdelavo prebojev, izvedbo ojačitev, vgradnjo UA profilov za montažo stavbnega pohištva.</t>
  </si>
  <si>
    <t>Pazljiva demontaža obstoječih spuščenih stropov v kleti in pritličju za potrebe instalacij in drugih predelav, z nakladanjem in odvozom ruševin ter krpanje mavčnih stropov iz 1x mavčne plošče debeline 1,25 cm, z bandažiranjem stikov, vgradnjo vogalnikov, predelavo podkonstrukcije. V količini zajete tudi mavčne obloge instalacij.</t>
  </si>
  <si>
    <t xml:space="preserve">Pazljiva demontaža obstoječih spuščenih stropov v kleti za potrebe instalacij in drugih predelav, z nakladanjem in odvozom ruševin ter krpanje armstrong stropov 60x60 cm, s predelavo podkonstrukcije, izvedbo izrezov. </t>
  </si>
  <si>
    <t>Izdelava mavčnih oblog v kleti in pritličju po sestavi. Iz 2x mavčne plošče debeline 1,25 cm, iz podkonstrukcije debeline 5 cm, iz zvočne izolacije debeline 5 cm kot npr. Natur Board. Z bandažiranjem stikov, vgradnjo vogalnikov, izvedbo izrezov, obdelavo prebojev, izvedbo ojačitev.</t>
  </si>
  <si>
    <t>Dobava in montaža kasete za drsna vrata po shemah, velikosti 100x210 cm, kot npr. Eclisse.</t>
  </si>
  <si>
    <t>Dodatek za vgradnjo drsnih vodil v spuščeni strop za telovadno orodje - ovalne oblike v večnamenskem prostoru, z izvedbo ojačitev in podkonstrukcije, vtopljene. Po detajlu.</t>
  </si>
  <si>
    <t>Izdelava mavčnih oblog po sestavi Z10, debeline 8,05 cm, višine do 3,0 m. Iz 1x vodoodporne mavčne plošče debeline 1,25 cm, iz 1x OSB plošč debeline 1,8 cm, iz podkonstrukcije debeline 5 cm, iz zvočne izolacije debeline 5 cm kot npr. Natur Board. Z bandažiranjem stikov, vgradnjo vogalnikov, izvedbo izrezov, obdelavo prebojev, izvedbo ojačitev, vgradnjo UA profilov za montažo stavbnega pohištva.</t>
  </si>
  <si>
    <t>Izdelava mavčnih sten in stropa po sestavi Z14,  debeline 24,05 cm, višine do 3,5 m. Iz 1x mavčne plošče debeline 1,25 cm, 1x OSB plošč debeline 1,8 cm z lepljenimi stiki (parna zapora), iz podkonstrukcije debeline 20 cm, iz toplotne izolacije debeline 20 cm iz trde kamene volne, 0,035, 1x OSB plošče debeline 1 cm. Z bandažiranjem stikov, vgradnjo vogalnikov, izvedbo izrezov, obdelavo prebojev, izvedbo ojačitev, vgradnjo UA profilov za montažo stavbnega pohištva.</t>
  </si>
  <si>
    <t>Izdelava notranjih ravnih rasterskih stropov 60x60 cm, iz podkonstrukcije in obešali, z izvedbo izrezov, obdelavo prebojev, izvedbo ojačitev, kot npr. Armstrong Sahara oziroma po izboru arhitekta.</t>
  </si>
  <si>
    <t>Izdeva stika med rasterskih stropom in gladkim mavčnim stropom, po detajlu.</t>
  </si>
  <si>
    <t>Izdelava stika med obstoječim in novim gladkim spuščenim stropom s krpanjem pasu od roba do kjer je bil obstoječi porušen do mavčne stene ali mavčnega stropa, z bandažiranjem stikov in vsemi obdelavami, predelavo in prilagoditvijo podkonstrukcije.</t>
  </si>
  <si>
    <t>Dobava in polaganje stenske keramike na notranjih površinah, po izboru arhitekta, porcelan gres, natural mat, velikoformatne, retificirane, na lepilo, s fugiranjem stikov, vključno s kitanjem dilatacij in vogalov, s predhodnim premazom površine.</t>
  </si>
  <si>
    <t>2x brušenje keramike in obdelava odprtih vogalov na območju stenske keramike.</t>
  </si>
  <si>
    <t>Dobava in polaganje keramične zaokrožnice na notranjih površinah, višine 10 cm, po izboru arhitekta, tipska zaokrožnica za talno keramiko, porcelan gres, natural mat, retificirane, na lepilo, s fugiranjem stikov, vključno s kitanjem dilatacij in vogalov.</t>
  </si>
  <si>
    <t>Priprava podlage, gletanje, brušenje in pleskanje betonskih in mavčnih sten z latex pralno barvo v tonu po izboru arhitekta, s kitanjem vseh vogalov in stikov in vgradnjo vogalnikov. V ceni zajeti vse zaščite, kitanja z akrilcem okrog stavbnega pohištva, omaric, na stiku s keramiko, pri talnih letvicah in drugje kjer je to potrebno.</t>
  </si>
  <si>
    <t xml:space="preserve">Krpanje opleska stropov in sten v vseh etažah, s pripravo podlage, gletanjem, brušenjem in 2x pleskanjem mavčnih ali betonskih stropov s poldisperzijsko barvo v tonu po izboru arhitekta, s kitanjem vseh vogalov in stikov. V ceni zajeti vse zaščite, kitanja z akrilcem na stiku s keramiko in drugje kjer je to potrebno. </t>
  </si>
  <si>
    <t>Dobava in polaganje talne keramike na notranjih površinah, po izboru arhitekta, porcelan gres, natural mat, velikoformatne, retificirane, protizdrsne R11, na lepilo z dodatkom za talno ogrevanje, s fugiranjem stikov, vključno s kitanjem dilatacij in vogalov, s predhodno izravnavo površine.</t>
  </si>
  <si>
    <t>Krpanje opleska sten, s pripravo podlage, gletanjem, brušenjem in pleskanjem betonskih in mavčnih sten z latex pralno barvo v tonu po izboru arhitekta, s kitanjem vseh vogalov in stikov in vgradnjo vogalnikov. V ceni zajeti vse zaščite, kitanja z akrilcem okrog stavbnega pohištva, omaric, na stiku s keramiko, pri talnih letvicah in drugje kjer je to potrebno.</t>
  </si>
  <si>
    <t>sobe</t>
  </si>
  <si>
    <t>pisarne</t>
  </si>
  <si>
    <t>večnamenski in ostali prostori</t>
  </si>
  <si>
    <t>krpanje stenskih zaključkov - zaokrožnic na obstoječih tlakih kjer se izdelajo nove stene ali obloge</t>
  </si>
  <si>
    <t>obdelava čela rampe v enaki gumi kot tlak, višine do 25 cm</t>
  </si>
  <si>
    <t>hodnik pred dvigalom in stopniščem, zamenjava obstoječega tlaka</t>
  </si>
  <si>
    <t>MONTAŽNA DELA</t>
  </si>
  <si>
    <t>Dobava in vgradnja notranjih okenskih polic, kot npr. Helopal, po izboru arhitekta, s pripravo podlage in obdelavo vseh stikov.</t>
  </si>
  <si>
    <t xml:space="preserve">Dobava in montaža samolepilnih PVC zaščitnih vogalnikov višine 130 cm, dim. 53x53mm in deb. min 3,0 mm; razpiranje kota 80º do 150º (različni koti sten). Sestava materiala 100% antibakteriološko zaščiten PVC, požarni razred Bs2d0. Površina zaključnega sloja gladka. Odpornost na udarce 110 joules kar ustreza udarcu 320 kg pri hitrosti 3 km/h.Udarce absorbira z dvema blažilcema ter tako zaščiti stavbo ter ljudi. Vogalniki morajo biti na voljo v klasični enobarvni varianti, kot tudi v imitaciji lesa ali kovine. Zaključek profila mora bit izveden s tipskim elementom, ki se vstavi na vrhu profila in služi kot protiprašen profil (kot npr. Gerflor Linea Flex).
</t>
  </si>
  <si>
    <t>Dobava in montaža  pvc ročajev-držal za hodnike posebne ergonomske oblike ki preprečuje rotacijo roke pri oprijemu - tri reženjska oblika, ki omogoča večjo površino oprijema dlani (ne sme biti klasične okrogle oblike). Sestava držala je aluminij debeline 5 mm prevlečen z 100% pvc-jem, ki je antibakteriološko zaščiten. Širina ročaja-oprijema  naj bo 40 mm, razdalja med steno ter oprijemom 40 mm, skupna razdalja med steno ter držalom je 80 mm. Vijačnje na steno med posameznimi nosilci mora biti izvedeno na razdalji 40cm kjer so stene montažne in 80cm, kjer so stene betonske. Površina zaključnega sloja mora biti gladka zaradi lažjega čiščenja. Požarni razred Bs2d0, odpornost na udarce 110 joules kar ustreza udarcu 320 kg pri hitrosti 3 km/h. V ceni je potrebno upoštevati vse sestavne dele držal, ki so potrebni za končni izdelek -razvidno iz projektne dokumentacije (zaključni okrasni profili, antibakteriski spoji, prilagodljivi kotniki ki omogočajo naklon med 90º do 135 º ter vsi vmesnimi vogalni in povezovalni elementi). Držala morajo biti na voljo v klasični enobarvni varianti, kot tudi v imitaciji lesa ali kovine.( (kot npr. Gerflor Linea Touch + )</t>
  </si>
  <si>
    <t xml:space="preserve">Dobava in montaža stenskih samolepilnih PVC zaščitnih panelov, sestava 100% pvc,antibakeriološko zaščiten gladke površine z dekorativnimi linijamii. Širina panela  200 mm,debelina panela na sredini 2,5mm ter na zaključku 2 mm, dolžina panelov 400cm.. Požarni razred Bs2d0.Zaščitni paneli preprečujejo poškodbe sten ter vrat. Montaža se izvede v dveh višinah , katere  določi projektant. Zaščitni profili morajo biti na voljo v enobarvni varianti ter imitaciji lesa.( kot npr. Gerflor Contact).
</t>
  </si>
  <si>
    <t>Izdelava, dobava in montaža tirnice za telovadno orodje - učenje hoje bolnikov po možganski kapi, ovalne oblike, utopljen v spuščeni strop, obračun po kompletu tirnice. Po shemi.</t>
  </si>
  <si>
    <t>Izdelava in montaža kovinske ograje pri rampi, po načrtu 04.3.15, iz osnovnega okvirja in držal za roke in pritrdilnim materialom. Z vročim cinkanjem in prašnim barvanjem po RALu po izboru arhitekta. Z izdelavo delavniških načrtov katere potrdi arhitekt. Po shemi in detajlih.</t>
  </si>
  <si>
    <t>Skupaj montažna dela:</t>
  </si>
  <si>
    <t>Dobava in polaganje lesenega tlaka na ravni strehi, iz termično obdelanega tropskega lesa, iz desk debeline 22 mm, finalno obdelane, iz lesene podkonstrukcije, iz PVC distančnikov - buzonov, z možnostjo reguliranja višine, z inox pritrdilnim materialom, nevidno pritrjevanje, z izvedbo vseh zaključkov, vse po izboru arhitekta.</t>
  </si>
  <si>
    <t>Izdelava in montaža bočne zapore klimata, velikosti 370x150 cm. Vse vroče cinkano in finalno prašno barvano po RALu po izboru arhitekta. Z izdelavo delavniških načrtov katere potrdi arhitekt. Po shemi in detajlih.</t>
  </si>
  <si>
    <t>6.1.</t>
  </si>
  <si>
    <t>6.2.</t>
  </si>
  <si>
    <t>Izdelava celotne sestave ravne strehe in vertikalnih zaključkov na atiko po sestavi, z dobavo vsega potrebnega materiala in potrebnim delom, z vsemi obdelavami:</t>
  </si>
  <si>
    <t xml:space="preserve"> - izdelava pločevinaste kape atike ravne strehe iz podkonstrukcije za izvedbo naklona, iz toplotne izolacije, iz OSB plošče debeline 2 cm, iz podložne pločevine in iz Alu kape, iz pločevine debeline 1 mm, razvite širine do 85 cm, v barvi po izboru arhitekta.</t>
  </si>
  <si>
    <t xml:space="preserve"> - izdelava varnostnega preliva ravne strehe, velikosti 30x10 cm, s prebojem skozi celotno atiko, z vgradnjo cevi s prirobnico, z vsemi obdelavami</t>
  </si>
  <si>
    <t xml:space="preserve"> - dobava in vgradnja linijske kanalete iz pocinkanega jekla s perforiranimi stranicami, širine 200 mm, višinsko nstavljiv kot npr. Aco, z mrežasto rešetko iz pocinkanega jekla 30x10 mm, širine 200 mm, z zaključnimi čelnimi stenami in iztočnim elementom</t>
  </si>
  <si>
    <t xml:space="preserve"> - izdelava drenažnih kanalov na območju ravne strehe</t>
  </si>
  <si>
    <t xml:space="preserve"> - dobava in polaganje betonskih plošč velikosti 60x60 cm, debeline 5 cm, polaganje na PVC distančnike - buzone z možnostjo regulacije višine, plošče po izboru arhitekta</t>
  </si>
  <si>
    <t xml:space="preserve"> - dobava in polaganje pranega prodca frakcije 16/32 mm na območju ravne strehe, sloj min debeline 10 cm</t>
  </si>
  <si>
    <t xml:space="preserve"> - izdelava drenažno akumulacijskega sloja iz čepkaste HDPE s čepki višine 20 mm in odprtinami za odvod odvečne vode, npr. MAXISTUD 20F ter izdelava zelene strehe po sistemu kot npr. Bauder Green Seled Mix ali enakovredno</t>
  </si>
  <si>
    <t xml:space="preserve"> - dobava in vgradnja Alu robnikov med različnimi tlaki ravne strehe, z izvedbo pritrjevanja in vogalnih zaključkov, po izboru arhitekta</t>
  </si>
  <si>
    <t>stik nove fasade z obstoječo streho</t>
  </si>
  <si>
    <t>stik nove fasade do obstoječe fasade</t>
  </si>
  <si>
    <t>predelava odtokov in priključitev na obstoječe odtočne cevi</t>
  </si>
  <si>
    <t>obdelava preboja strehe za izvedbo izhoda na streho, V42</t>
  </si>
  <si>
    <t>Izdelava raznih kleparskih elementov na obstoječih strehah skladno z izdelavo prizidave, z vsemi potrebnimi deli in predelavami, iz Alu pločevine debeline 0,7 mm,  v barvi po izboru arhitekta, s krpanjem kritine in ostalimi elementi:</t>
  </si>
  <si>
    <t>Izdelava predelave obstoječega ostrešja za izvedbo izhoda na ravno streho, V42, z izvedbo menjalnika in razširitvijo odprtine, z vsemi ostalimi potrebnimi deli.</t>
  </si>
  <si>
    <t>Izdelava ravne strehe frčade nad novim izhodom na ravno streho, s predelavo ostoječe konstrukcije in z izvedbo vseh kleparskih zaključkov, tlorisne velikosti cca 2,0 m2.</t>
  </si>
  <si>
    <t>stik fasade nove frčade z obstoječo streho</t>
  </si>
  <si>
    <t>2.5.</t>
  </si>
  <si>
    <t>2.6.</t>
  </si>
  <si>
    <t>Izdelava in montaža Alu zunanjih okenskih polic, s pripravo podlage, iz Alu pločevine debeline 1 mm, z bočnimi zaključki, v barvi po RALu po izboru arhitekta.</t>
  </si>
  <si>
    <t xml:space="preserve">Izdelava izolacijske fasade po sestavi Z13: iz toplotne izolacije debeline 10 cm, 0,035 W/m2K, iz XPSa, kot npr. Fibran 300, plošče pasovno in točkovno lepljene in sidrane min. 6 kos/m2 na OSB plošče; iz srednjeslojnega ometa armiranega s plastificirano stekleno mrežico; iz vseh tipskih fasaderskih profilov po potrjenem sistemu proizvajalca; iz nanosa emulzije; iz zaščite fasade pred vplivom vlage; iz zaključnega zaglajenega silikatno silikonskega fasadnega ometa granulacije 2,0 mm, v tonu po izboru arhitekta. Z vsemi zaščitami in obdelavami. </t>
  </si>
  <si>
    <t xml:space="preserve">Izdelava izolacijske fasade po sestavi Z11: iz toplotne izolacije debeline 12 cm, 0,035 W/m2K, iz kamene volne, kot npr. FKD-S Thermal, plošče pasovno in točkovno lepljene in sidrane min. 6 kos/m2 na OSB plošče; iz srednjeslojnega ometa armiranega s plastificirano stekleno mrežico; iz vseh tipskih fasaderskih profilov po potrjenem sistemu proizvajalca; iz nanosa emulzije; iz zaključnega zaglajenega silikatno silikonskega fasadnega ometa granulacije 2,0 mm, v tonu po izboru arhitekta. Z vsemi zaščitami in obdelavami. </t>
  </si>
  <si>
    <t xml:space="preserve">Krpanje fasade obstoječega objekta pod novo prizidavo, pas višine do 30 cvm; z nanosom emulzije; iz srednjeslojnega ometa armiranega s plastificirano stekleno mrežico; iz vseh tipskih fasaderskih profilov po potrjenem sistemu proizvajalca; iz nanosa emulzije; iz zaključnega zaglajenega silikatno silikonskega fasadnega ometa granulacije 2,0 mm, v tonu po izboru arhitekta. Z vsemi zaščitami in obdelavami. </t>
  </si>
  <si>
    <t>Dobava in montaža gasilnih aparatov skladno s požarno študijo.</t>
  </si>
  <si>
    <t>Izdelava, dobava in montaža jeklene konstrukcije objekta, kvaliteta jekla S0 235, vse vroče cinkano, nevidna konstrukcije, z izdelavo delavniških načrtov katere potrdita arhitekt in statik, z vsem pritrdilnim materialom. V ceni na enoto upoštevati zahteve požarne študije. Količina jekla na načrtu gradbenih konstrukcij.</t>
  </si>
  <si>
    <t>Postavitev fasadnih odrov višine do 15 m, z vsemi zaščitnimi elementi, zaščito pločnika, z zaščitno ponjavo, dostopom in zaščitnimi elementi, z izvedbo ozemljitve in meritev, z amortizacijo in demontažo.</t>
  </si>
  <si>
    <t>Postavitev premičnih odrov vseh višin za celotno dobo gradnje in za potrebe izvedbe vseh del. Obračuna se 1x površina notranjih prostorov - novogradnja.</t>
  </si>
  <si>
    <t>Izdelava sestave tlaka drugega nadstropja (keramika): iz toplotne izolacije debeline 4 cm, EPS 150, v več slojih, z opasovanjem okrog instalacij; iz ločilnega sloja iz PE folije; iz mikroarmiranega betonskega estriha debeline 6,0 cm, C20/25, z robnimi trakovi ob zidovih, z izvedbo dilatacij in z dodatkom za talno ogrevanje.</t>
  </si>
  <si>
    <t>Izdelava sestave tlaka drugega nadstropja (guma): iz toplotne izolacije debeline 5 cm, EPS 150, v več slojih, z opasovanjem okrog instalacij; iz ločilnega sloja iz PE folije; iz mikroarmiranega betonskega estriha debeline 6,0 cm, C20/25, z robnimi trakovi ob zidovih, z izvedbo dilatacij in z dodatkom za talno ogrevanje.</t>
  </si>
  <si>
    <t>Izdelava zaščite objekta med izvedbo del, izdelava hidroizolacije na obstoječi plošči nad pritličjem po izvedbi rušitev, iz enoslojne horizontalne hidroizolacije iz varjenih bitumenskih trakov debeline 4 mm, plastomerni bitumenski varilni trakovi kot npr. IZOTEKT P4+, s predhodnim bitumenskim premazom in zidarsko pripravo podlage. Z obdelavo vseh prebojev in stikov.</t>
  </si>
  <si>
    <t>Krpanje odprtine v AB plošči na mestu odstranjenih svetlobnikov Solatube, z izvedbo opaža, sidranjem in  betoniranjem ter s krpanjem ometa na stropu pritličja.</t>
  </si>
  <si>
    <t>Izdelava prebojev skozi AB ploščo in celotno sestavo med kletjo in pritličjem in med pritličjem in prvim nadstropjem, s kronskim vrtanjem do fi 100 mm, s krpanjem prebojev po vgradnji instalacij in z odvozom ruševin na trajno deponijo.</t>
  </si>
  <si>
    <t>Izdelava preboja iz kleti do obstoječega jaška meteorne kanalizacije ob objektu, s kronskim vrtanjem do fi 100 mm, s krpanjem prebojev po vgradnji instalacij in z odvozom ruševin na trajno deponijo.</t>
  </si>
  <si>
    <t>Rezanje in rušenje asfalta debeline do 12 cm z odvozom ruševin na trajno deponijo ter krpanje asfalta.</t>
  </si>
  <si>
    <t>Izdelava sestave klančine: iz polnila debeline do vključno 14 cm; iz ločilnega sloja iz PE folije; iz mikroarmiranega betonskega estriha debeline 7 cm, C25/30, z robnimi trakovi ob zidovih, z izvedbo opaža.</t>
  </si>
  <si>
    <t>Izdelava robnega zaključka klančine, robnik, iz betona, sidran v AB estrih, po detajlu.</t>
  </si>
  <si>
    <t>Zaščita obstoječih streh, obstoječih fasad in zaščita objekta pred vremenskimi neprilikami za celotno dobo gradnje. Z vzdrževanjem in odstranitvijo po dokončanju del in odvozom smeti na trajno deponijo. Po navodilih naročnika, nadzora in po tehnologiji izvajalca.</t>
  </si>
  <si>
    <t>Izdelava zaščit in zapor v objektu, v vseh etažah, ločitev gradbišča in ostalih prostorov. Z vzdrževanjem in odstranitvijo po dokončanju del in odvozom smeti na trajno deponijo. Po navodilih naročnika, nadzora in po tehnologiji izvajalca.</t>
  </si>
  <si>
    <t>Krpanje plavajočih podov na hodnikih, na robu izvedbe. Skupne debeline do 12 cm, ostalo kot v opisu sestave tlakov.</t>
  </si>
  <si>
    <t>Sprotno čiščenje objekta in zunanje ureditve. Obračuna se 1x površina notranjih prostorov dozidave.</t>
  </si>
  <si>
    <t>demontaža odtočnih cevi in žlebov ki se ukinjajo, z vsemi elementi</t>
  </si>
  <si>
    <t>rušenje celotne sestave strehe nad pritličjem, iz folcane kritine z vsemi kleparskimi elementi, iz celotne sestave strehe, iz lesenega ostrešja enokapnice, iz toplotne izolacije na plošči</t>
  </si>
  <si>
    <t>rušenje fasadnih napuščev strehe, pazljivo</t>
  </si>
  <si>
    <t>demontaža zasteklitve zimskega vrta z vsemi vgrajenimi elementi</t>
  </si>
  <si>
    <t>demontaža ograje rampe</t>
  </si>
  <si>
    <t>rušenje celotne sestave tlaka v prvem nadstropju, vključno z rampo, s finalnim tlakom iz keramike, s kramičnim coklom in ostalimi elementi, do AB plošče</t>
  </si>
  <si>
    <t>demontaža notranjih zasteklitev z vsemi vgrajenimi elementi</t>
  </si>
  <si>
    <t>izpraznitev prostov, demontaža vsem premičnih in fiksnih elementov ki niso zajeti v nadaljevanju, demontaža in izklop vseh elementov elektro in strojnih instalacije, po navodilih naročnika</t>
  </si>
  <si>
    <t>odstranitev tlaka iz gume na hodnikih, s stenskimi zaključki</t>
  </si>
  <si>
    <t>rušenje celotne sestave tlaka v drugem nadstropju, s finalnim tlakom iz gume, s stenskim zaključkom in ostalimi elementi, do AB plošče</t>
  </si>
  <si>
    <t>odstranitev celotne sestave poševne strehe na območju dozidave, iz kritine in celotne sestave do špirovcev, vključno z demontažo strešnih oken</t>
  </si>
  <si>
    <t>demontaža mavčnih stropov in oblog, s podkonstrukcijo in vsemi vgrajenimi elementi, v pritličju in prvem nadstropju</t>
  </si>
  <si>
    <t>demontaža mavčnih stropov in oblog, s podkonstrukcijo, izolacijo in vsemi vgrajenimi elementi, v drugem in tretjem nadstropju</t>
  </si>
  <si>
    <t>demontaža sklopne drsne stene s stranskimi oblogami</t>
  </si>
  <si>
    <t>Rušenje elementov skladno z opisom v nadaljevanju, s prenosom, sortiranjem, nakladanjem in odvozom na trajno deponijo s plačilom takse in pridobitvijo evidenčnih listov ali pazljivo demontažo z deponiranjem po navodilih naročnika:</t>
  </si>
  <si>
    <t>pazljiva demontaža klimata ter iznos na deponijo investitorja</t>
  </si>
  <si>
    <t>1.19.</t>
  </si>
  <si>
    <t xml:space="preserve">rušitev tlaka v sanitarijah pritličja za priklop na obstoječo kanalizacijo </t>
  </si>
  <si>
    <t>Izdelava sestave tlaka pritličja (sanitarije): iz toplotne izolacije debeline 3 cm, EPS 150, v več slojih, z opasovanjem okrog instalacij; iz ločilnega sloja iz PE folije; iz mikroarmiranega betonskega estriha debeline 5,0 cm, C20/25, z robnimi trakovi ob zidovih, z izvedbo dilatacij. Debeline se prilagodi obstoječi sestavi tlaka pritličja.</t>
  </si>
  <si>
    <t>Odstrnitev obstoječega kamnitega tlakovanja (za izvedbo meteorne kanalizacije), rezanje in rušenje podložnega betona z odvozom ruševin na trajno deponijo ter ponovno polaganje kamna na betonsko podlago, širina pasu cca. 0,8m</t>
  </si>
  <si>
    <t>tm</t>
  </si>
  <si>
    <t>Vzidava vodil za drsne sklopne stene, utopljena, v nivoju finalnega tlaka, brez dobave, po detajlu.</t>
  </si>
  <si>
    <t>25.</t>
  </si>
  <si>
    <t>25.1.</t>
  </si>
  <si>
    <t>25.2.</t>
  </si>
  <si>
    <r>
      <t xml:space="preserve"> - izdelava parne zapore (samolepilna z varjenimi spoji) iz 1x elastomer bitumenskih trakov s PES filcem in alu folijo, kot npr. RADON VAP AL V4, r</t>
    </r>
    <r>
      <rPr>
        <sz val="10"/>
        <color rgb="FF000000"/>
        <rFont val="Calibri"/>
        <family val="2"/>
        <charset val="238"/>
      </rPr>
      <t>≥</t>
    </r>
    <r>
      <rPr>
        <sz val="10"/>
        <color rgb="FF000000"/>
        <rFont val="Arial CE"/>
        <charset val="238"/>
      </rPr>
      <t xml:space="preserve"> 1500m, točkovno varjen, s predhodnim bitumenskim premazom kot npr. IBITOL HS in zidarsko pripravo podlage</t>
    </r>
  </si>
  <si>
    <t xml:space="preserve"> - izdelava troslojne hidroizolacije iz elastomer bitumenskih samolepilnih trakov z varjenimi spoji, kot npr.  TEC KSA DUO ter pokrivnim bitumenskim trakom s posutjem kot. Npr. Bauder Smaragd, vključno z obdelavo prebojev in z vsemi obdelavami</t>
  </si>
  <si>
    <t xml:space="preserve"> - izdelava filtrskega sloja iz PP filca, npr. geotekstil WB 300 (razen pri zeleni strehi)</t>
  </si>
  <si>
    <t xml:space="preserve"> - izdelava ločilne tkanine pri ekstenzivni strehi iz dveh plasti, kot npr. PE02 + FSM 600</t>
  </si>
  <si>
    <t xml:space="preserve">Izdelava poudarkov na fasadi: iz pocinkane podkonstrukcije, iz toplotne izolacije debeline 20 cm, XPS, plošče točkovno sidrane; iz srednjeslojnega ometa armiranega s plastificirano stekleno mrežico; iz vseh tipskih fasaderskih profilov po potrjenem sistemu proizvajalca; iz nanosa emulzije; iz zaključnega zaglajenega silikatno silikonskega fasadnega ometa granulacije 2,0 mm, v tonu po izboru arhitekta. Z vsemi zaščitami in obdelavami. </t>
  </si>
  <si>
    <t>Izdelava mavčnih sten po sestavi Z12 (navadne), debeline 16,1 cm, višine do 3,0 m. Iz 1x mavčne plošče debeline 1,25 cm, iz 1x OSB plošč debeline 1,8 cm, iz lesene konstrukcije debeline 10 cm, iz zvočne izolacije debeline 10 cm kot npr. Natur Board, iz 1x OSB plošč debeline 1,8 cm, iz 1x mavčne plošče debeline 1,25 cm. Z bandažiranjem stikov, vgradnjo vogalnikov, izvedbo izrezov, obdelavo prebojev, izvedbo ojačitev, vgradnjo UA profilov za montažo stavbnega pohištva.</t>
  </si>
  <si>
    <t>Izdelava notranjih ravnih mavčnih stropov, iz 1x mavčne plošče debeline 1,25 cm, iz gladkih plošč iz podkonstrukcije in obešali. Z bandažiranjem stikov, izvedbo izrezov, obdelavo prebojev, izvedbo ojačitev.</t>
  </si>
  <si>
    <t>Dodatek za vgradnjo drsnih vodil v spuščeni strop za sklopne stene velikosti 560x240 cm, vtopljene. Po detajlu.</t>
  </si>
  <si>
    <t>Dobava in polaganje talne keramike v sanitarijah pritličja, po izboru arhitekta, porcelan gres, natural mat, velikoformatne, retificirane, protizdrsne R11, na lepilo z dodatkom za talno ogrevanje, s fugiranjem stikov, vključno s kitanjem dilatacij in vogalov, s predhodno izravnavo površine.</t>
  </si>
  <si>
    <t xml:space="preserve">Dobava in polaganje tlaka iz gume, debeline 3 mm, kot npr. NORAMENT GRANO ali enakovredno, v roli, z lepljenjem na podlago, s predhodno izvedbo izravnalne mase, z vsemi opasovanji in potrebnimi deli, z varjenjem stikov, z izdelavo zaokrožnic višine 10 cm in obdelavo vseh stikov in dilatacij. Vse po izboru arhitekta. </t>
  </si>
  <si>
    <t>Izdelava in montaža kovinske ograje francoskih oken, po načrtu 04.2.11, višine 110 cm, iz osnovnega okvirja in polnila iz prečk. Z vijačenjem skozi fasadno izolacijo v nosilno konstrukcije, s pritrdilnim materialom. Z vročim cinkanjem in prašnim barvanjem po RALu po izboru arhitekta. Z izdelavo delavniških načrtov katere potrdi arhitekt. Po shemi in detajlih.</t>
  </si>
  <si>
    <t>ograja 1, skupne dolžine 620cm, z 2x držali za roke</t>
  </si>
  <si>
    <t>ograja 2, skupne dolžine 420 cm, s 3x držali za roke</t>
  </si>
  <si>
    <t>Izdelava in montaža kovinske ograje strehe, po načrtu 04.2.12, iz osnovnega okvirja in polnila iz prečk. Z vijačenjem skozi fasadno izolacijo v nosilno konstrukcije, s pritrdilnim materialom. Z vročim cinkanjem in prašnim barvanjem po RALu po izboru arhitekta. Z izdelavo delavniških načrtov katere potrdi arhitekt. Po shemi in detajlih.</t>
  </si>
  <si>
    <t>Izdelava in montaža žičnate panelne ograje na ravni strehi, višine 100 cm, iz stebričkov, panelov in s pritrdilnim materialom.  Plastificiranav barvi po RALu po izboru arhitekta. Z izdelavo delavniških načrtov katere potrdi arhitekt. Vključno z betonskimi podstavki 30/50/8cm (za pritrditev stojk; plošče položene na filtersko tkanino)</t>
  </si>
  <si>
    <t>Izdelava in montaža nadstreška na ravni strehi, tlorisne velikosti cca 19,0 m2, iz kovinske konstrukcije, steklene kritine (lepljeno varnostno steklo) na podkonstrukciji, z vsemi zaključki. Kovinski podstavki v katere je nadstrešek privijačen. Vsi kovinski deli vroče cinkani in finalno prašno barvano po RALu po izboru arhitekta. Z izdelavo delavniških načrtov katere potrdi arhitekt. Glej risba 04.2.14.</t>
  </si>
  <si>
    <t>O35, velikosti 110x240 cm, enodelna, fiksna</t>
  </si>
  <si>
    <t>O36, velikosti 110x240 cm, enodelna, fiksna</t>
  </si>
  <si>
    <t>V30, velikosti 250x240 cm, dvodelna, en del z drsnim odpiranjem, drugi del fiksen, avtomatsko zapiranje z napajanjem</t>
  </si>
  <si>
    <t>V40, velikosti 250x240 cm, dvodelna, en del z drsnim odpiranjem, drugi del fiksen, avtomatsko zapiranje z napajanjem</t>
  </si>
  <si>
    <t>V25, velikosti 560x240 cm</t>
  </si>
  <si>
    <t>V33, velikosti 560x240 cm</t>
  </si>
  <si>
    <t>Izdelava in montaža sklopne drsne zvočno izolativne stene, 5 delna, z enokrilnimi vrati za osebni prehod, s talnim in stropnim vodilom, zvočna izolativna min. 52 dB, iz kovinske podkonstrukcije in vratnih kril z oblogo iz iverala v dekorju po izboru arhitekta, z okovjem in vsemi tipskimi elementi, kot npr. DECO MV ali enakovredno, ostalo po shemi:</t>
  </si>
  <si>
    <t>Izdelava in montaža vrat v žičnati panelni ograji na ravni strehi, širine 90 cm, višine 100 cm, iz stebričkov, panelov in s pritrdilnim materialom. Plastificirana v barvi po RALu po izboru arhitekta. Z izdelavo delavniških načrtov katere potrdi arhitekt.  Vključno z betonskimi podstavki 30/50/8cm (za pritrditev stojk; plošče položene na filtersko tkanino)</t>
  </si>
  <si>
    <t>Izdelava in montaža betonskih korit za rože velikosti 100x100 cm, finalna obdelava brušen beton, z zapolnitvijo in zasaditvijo (1x Pinus mugo 'Carstens Wintergold' + 1x Pinus mugo 'Gnom'). Z izdelavo delavniških načrtov katere potrdi arhitekt.</t>
  </si>
  <si>
    <t xml:space="preserve">Izdelava in montaža lesenih klopi iz tropskega lesa velikosti 245x45 cm, na kovinski podkonstrukciji (cinkana in prašno barvana) pritrditev v betonska korita. Z izdelavo delavniških načrtov katere potrdi arhitekt. </t>
  </si>
  <si>
    <t xml:space="preserve">Izdelava in montaža lesenih klopi iz tropskega lesa velikosti 290x45 cm, na kovinski podkonstrukciji (cinkana in prašno barvana) pritrditev v betonska korita. Z izdelavo delavniških načrtov katere potrdi arhitekt. </t>
  </si>
  <si>
    <t>Izdelava mavčnih sten po sestavi Z17, požarno odporne (R)EI60, debeline 28,05 cm, višine do 3,0 m. Iz 1x požarno odporne plošče debeline 3 cm kot npr. Fireboard A1, iz 1x OSB plošč debeline 1,5 cm, iz lesene konstrukcije debeline 10 cm, iz zvočne izolacije debeline 10 cm iz trde kamene volne, iz 1x OSB plošče debeline 1,5 cm, iz 1x požarno odporne plošče debeline 3 cm kot npr. Fireboard A1, iz podkonstrukcije debeline 5 cm, iz 1x OSB plošče debeline 1,8 cm, iz 1x mavčne plošče debeline 1,25 cm. Z bandažiranjem stikov, vgradnjo vogalnikov, izvedbo izrezov, obdelavo prebojev, izvedbo ojačitev, vgradnjo UA profilov za montažo stavbnega pohištva.</t>
  </si>
  <si>
    <t>Izdelava mavčnih sten po sestavi Z17(v), požarno odporne (R)EI60, debeline 28,05 cm, višine do 3,0 m. Iz 1x požarno odporne plošče debeline 3 cm kot npr. Fireboard A1, iz 1x OSB plošč debeline 1,5 cm, iz lesene konstrukcije debeline 10 cm, iz zvočne izolacije debeline 10 cm iz trde kamene volne, iz 1x OSB plošče debeline 1,5 cm, iz 1x požarno odporne plošče debeline 3 cm kot npr. Fireboard A1, iz podkonstrukcije debeline 5 cm, iz 1x OSB plošče debeline 1,8 cm, iz 1x vodoodporne mavčne plošče debeline 1,25 cm. Z bandažiranjem stikov, vgradnjo vogalnikov, izvedbo izrezov, obdelavo prebojev, izvedbo ojačitev, vgradnjo UA profilov za montažo stavbnega pohištva.</t>
  </si>
  <si>
    <t>Izdelava mavčnih sten po sestavi Z16, požarno odporne (R)EI60, debeline 20 cm, višine do 3,0 m. Iz 1x požarno odporne plošče debeline 3 cm kot npr. Fireboard A1, iz 1x OSB plošč debeline 1,5 cm, iz lesene konstrukcije debeline 10 cm, iz zvočne izolacije debeline 10 cm iz trde kamene volne, iz 1x OSB plošče debeline 1,5 cm, iz 1x požarno odporne plošče debeline 3 cm kot npr. Fireboard A1. Z bandažiranjem stikov, vgradnjo vogalnikov, izvedbo izrezov, obdelavo prebojev, izvedbo ojačitev, vgradnjo UA profilov za montažo stavbnega pohištva. Zvočno izolativna min 46 dB.</t>
  </si>
  <si>
    <t>Izdelava mavčnih sten po sestavi Z13, debeline 24 cm, višine do 3,0 m. Iz 1x OSB plošč debeline 15 cm, iz toplotne izolacije iz trde kamene volne debeline 20 cm med leseno nosilno konstrukcijo objekta (0,035), 1x OSB plošč debeline 15 cm, iz podkonstrukcije za notranjo in zunanjo oblogo iz OSB plošč, iz 1x OSB plošč debeline 2 cm. Z izvedbo izrezov, obdelavo prebojev, izvedbo ojačitev.</t>
  </si>
  <si>
    <t>Izdelava mavčnih sten po sestavi Z12 (2x vodoodporne), debeline 16,1 cm, višine do 3,0 m. Iz 1x vodoodporne mavčne plošče debeline 1,25 cm, iz 1x OSB plošč debeline 1,5 cm, iz lesene konstrukcije debeline 10 cm, iz zvočne izolacije debeline 10 cm kot npr. Natur Board, iz 1x OSB plošč debeline 1,5 cm, iz 1x vodoodporne mavčne plošče debeline 1,25 cm. Z bandažiranjem stikov, vgradnjo vogalnikov, izvedbo izrezov, obdelavo prebojev, izvedbo ojačitev, vgradnjo UA profilov za montažo stavbnega pohištva.</t>
  </si>
  <si>
    <t>Izdelava mavčnih sten po sestavi Z11(m), debeline 36,25 cm, višine do 3,0 m. Iz 1x mavčne plošče debeline 1,25 cm, iz 1x OSB plošč debeline 1,5 cm z lepljenimi stiki (parna zapora), iz podkonstrukcije debeline 5 cm, iz 1x OSB plošč debeline 1,5 cm, iz toplotne izolacije iz trde kamene volne debeline 20 cm med leseno nosilno konstrukcijo objekta (0,035), iz 1x OSB plošč debeline 1,5 cmiz podkonstrukcije za notranjo oblogo iz OSB plošč, iz toplotne izolacije med do obstoječega objekta debeline 7,5 cm iz trde kamene volne (0,035). Z bandažiranjem stikov, vgradnjo vogalnikov, izvedbo izrezov, obdelavo prebojev, izvedbo ojačitev.</t>
  </si>
  <si>
    <t>Izdelava mavčnih sten po sestavi Z11(p), debeline 30 cm, višine do 3,0 m. Iz 1x mavčne plošče debeline 1,25 cm, iz 1x OSB plošč debeline 1,5 cm z lepljenimi stiki (parna zapora), iz podkonstrukcije debeline 2 cm, iz 1x požarno odporne plošče debeline 3 cm kot npr. Fireboard A1, iz 1x OSB plošč debeline 1,5 cm, iz toplotne izolacije iz trde kamene volne debeline 20 cm med leseno nosilno konstrukcijo objekta (0,035),iz 1x OSB plošč debeline 1,5 cm, iz podkonstrukcije za notranjo in zunanjo oblogo iz OSB plošč, iz 1x OSB plošč debeline 1,5 cm. Z bandažiranjem stikov, vgradnjo vogalnikov, izvedbo izrezov, obdelavo prebojev, izvedbo ojačitev, vgradnjo UA profilov za montažo stavbnega pohištva.</t>
  </si>
  <si>
    <t>Izdelava mavčnih sten po sestavi Z11, debeline 30 cm, višine do 3,0 m. Iz 1x mavčne plošče debeline 1,25 cm, iz 1x OSB plošč debeline 1,5 cm z lepljenimi stiki (parna zapora), iz podkonstrukcije debeline 5 cm, iz 1x OSB plošč debeline 1,5 cm, iz toplotne izolacije iz trde kamene volne debeline 20 cm med leseno nosilno konstrukcijo objekta (0,035),iz 1x OSB plošč debeline 1,5 cm; iz podkonstrukcije za notranjo in zunanjo oblogo iz OSB plošč, iz 1x OSB plošč debeline 1,5 cm. Z bandažiranjem stikov, vgradnjo vogalnikov, izvedbo izrezov, obdelavo prebojev, izvedbo ojačitev, vgradnjo UA profilov za montažo stavbnega pohištva.</t>
  </si>
  <si>
    <t>Priprava in čiščenje podlage, nanos emulzije in 2x barvanje fasadnih površin s silikatno fasadno barvo v dveh tonih po izboru arhitekta, z vsemi zaščitami in obdelavami</t>
  </si>
  <si>
    <t>Izdelava predelave obstoječega ostrešja in izdelava podlage za ravno streho po detajlu 04.2.15, iz toplotne izolacije in OSB plošče z vsemi potrebnimi predelavami.</t>
  </si>
  <si>
    <t>stik ravne strehe z obstoječo streho, po detajlu 04.2.15</t>
  </si>
  <si>
    <t xml:space="preserve"> - izdelava podstavkov klimata in zunanjih enot iz toplotne iz izolacije debeline 10 cm, XPS 400 Seizmic ali enakovredno, iz AB talne plošče debeline 15 cm, z opažem, armaturo, betonom z vsemi dodatki, z nego betona in z izvedbo finalne obdelave ter z izvedbo končne impregnacije</t>
  </si>
  <si>
    <t xml:space="preserve"> - izdelava toplotne izolacije debeline 14 cm iz TI plošč l=0,022W/mK; U=0,157W/m2K; kot npr. PIR FA TE Bauder</t>
  </si>
  <si>
    <t xml:space="preserve"> - izdelava naklonske toplotne izolacije debeline 3-23 cm iz TI plošč  l=0,022W/mK; U=0,157W/m2K; kot npr. PIR FA naklon, Bauder</t>
  </si>
  <si>
    <t>Projektantski nadzor v času</t>
  </si>
  <si>
    <t>izvajanja del</t>
  </si>
  <si>
    <t xml:space="preserve">Izdelava PID projektov </t>
  </si>
  <si>
    <t>z vrisom dejanskega stanja</t>
  </si>
  <si>
    <t>izvedenih del</t>
  </si>
  <si>
    <t>III.</t>
  </si>
  <si>
    <t>OSTALA DELA</t>
  </si>
  <si>
    <t>Skupaj ostala dela</t>
  </si>
  <si>
    <t>SKUPAJ brez DDV</t>
  </si>
  <si>
    <t>OSTALA DELA SKUPAJ</t>
  </si>
  <si>
    <t>pazljiva demontaža celotnega elementa svetlobnika Solatube z vsemi elementi ter iznos na deponijo investitorja</t>
  </si>
  <si>
    <t>izvedba utora v obstoječi steni za menjavo  kanalizacijske vertikale iz pritličja do kleti ter krpanje po menjavi cevi</t>
  </si>
  <si>
    <t>Izdelava konstrukcije celotne etaže drugega nadstropja vključno z atiko ravne strehe. Iz lesenih tramov po načrtu gradbenih konstrukcij, les C24, z vsemi kovinskimi elementi in pritrdilnim materialom. Iz vertikalne konstrukcije etaže (brez izolacij) ki je v celoti "skrita" v fasadnih ali stenskih sestavah, iz stropne konstrukcije iz tramov iz enakega prereza, z izvedbo osnove za tlak iz 1x OSB plošč debeline 2,0 cm, vijačene in lepljenje med seboj, z izvedbo lesene podkonstrukcije za vijačenje OSB plošč, iz mehke toplotne izolacije debeline 20 cm, kot npr. Unifit 0,035 in iz trde toplotne izolacije debeline 5 cm, 0,035, pritrjena na strop z dodatno podkonstrukcijo ali enakovredno. Obračun po m2 etaže. Z izdelavo delavniških načrtov katere potrdita statik in arhitekt. Les osnovno zaščiten. V ceni na enoto upoštevati zahteve požarne študije.</t>
  </si>
  <si>
    <t>Izdelava konstrukcije celotne etaže prvega nadstropja. Iz lesenih tramov po načrtu gradbenih konstrukcij, les C24, z vsemi kovinskimi elementi in pritrdilnim materialom. Iz vertikalne konstrukcije etaže (brez izolacij) ki je v celoti "skrita" v fasadnih ali stenskih sestavah, iz stropne konstrukcije iz tramov iz enakega prereza, z izvedbo osnove za tlak iz 1x OSB plošč debeline 2,0 cm, vijačene in lepljenje med seboj, z izvedbo lesene podkonstrukcije za vijačenje OSB plošč, iz mehke toplotne izolacije debeline 20 cm, kot npr. Unifit 0,035 in iz trde toplotne izolacije debeline 3 cm, 0,035, pritrjena na strop z dodatno podkonstrukcijo ali enakovredno. Obračun po m2 etaže. Z izdelavo delavniških načrtov katere potrdita statik in arhitekt. Les osnovno zaščiten. V ceni na enoto upoštevati zahteve požarne študije.</t>
  </si>
  <si>
    <t>Izdelava sestave tlaka prvega nadstropja (keramika): iz toplotne izolacije debeline 3 cm, EPS 150, v več slojih, z opasovanjem okrog instalacij; iz ločilnega sloja iz PE folije; iz mikroarmiranega betonskega estriha debeline 5,0 cm, C20/25, z robnimi trakovi ob zidovih, z izvedbo dilatacij. Debeline se prilagodi obstoječi sestavi tlaka 1. nadstropja.</t>
  </si>
  <si>
    <t>Izdelava sestave tlaka prvega nadstropja (guma): iz toplotne izolacije debeline 4 cm, EPS 150, v več slojih, z opasovanjem okrog instalacij; iz ločilnega sloja iz PE folije; iz mikroarmiranega betonskega estriha debeline 5,0 cm, C20/25, z robnimi trakovi ob zidovih, z izvedbo dilatacij. Debeline se prilagodi obstoječi sestavi tlaka 1. nadstropja.</t>
  </si>
  <si>
    <t>Zidarsko pomoč pri vzidavi tuš kanalet.</t>
  </si>
  <si>
    <t>Izdelava in montaža Alu zunanjih obrob na zgornjem delu poudarka fasade, s pripravo podlage, iz Alu pločevine debeline 1 mm, z odkapnimi zaključki, v barvi po RALu po izboru arhitekta.</t>
  </si>
  <si>
    <t>Izdelava in montaža dveh korit na fasadi, po načrtu 04.2.11. Iz osnovne kovinske konstrukcije (vročecinkana), iz notranje obloge iz OSB plošč debeline 1,8 cm, iz zunanje obloge iz OSB plošč debeline 1,3 cm, iz notranje hidroizolacijske obloge korita kot npr. Sarnafil, iz notranje obloge korita iz pločevine, iz notranje sestave kortia iz prodca, filca in zemlje ter z zasaditvijo po izboru ( vsako korito 3x Pinus mugo 'Carstens Wintergold' + 2x Pinus mugo 'Gnom'), z izvedbo kleparskih zaključkov korita z odkapom, z izvedbo prelivov korit z bočnimi iztoki, z izvedbo vseh zaključkov in obdelav. Z izdelavo delavniškega načrta katerega potrdita statik in arhitekt. Po shemi in detajlih in po izboru arhitekta.</t>
  </si>
  <si>
    <t xml:space="preserve">Izdelava in montaža stopnic pri izhodu na ravno streho, montažne, iz kovinske konstrukcije in lesenih nastopnih ploskev, brez ograje in čela odprta, velikosti 5x18/29 cm, širine 105 cm. Iz kovinske konstukcije, vroče cinkana in prašno barvana po RALu po izboru arhitekta. Iz lesenih nastopnih ploskev debeline 4,2 cm, iz hrastovega lesa, finalno obdelane. Z izdelavo delavniških načrtov katere potrdi arhitekt. </t>
  </si>
  <si>
    <t>GRADBEO OBRTNIŠKA DELA</t>
  </si>
  <si>
    <t>PZI</t>
  </si>
  <si>
    <t>IV.</t>
  </si>
  <si>
    <t>NEPREDVIDENA DELA 5%</t>
  </si>
  <si>
    <t>O25, velikosti 430x220 cm, dvodelna, 2x dvokrilna, s kombiniranim odpiranjem</t>
  </si>
  <si>
    <t>O26, velikosti 165x220 cm, enodelna, dvokrilna, s kombiniranim odpiranjem</t>
  </si>
  <si>
    <t>O27, velikosti 165x220 cm, enodelna, dvokrilna, s kombiniranim odpiranjem</t>
  </si>
  <si>
    <t>O29, velikosti 245x130 cm, enodelna, dvokrilna, s kombiniranim odpiranjem</t>
  </si>
  <si>
    <t>O30, velikosti 245x130 cm, enodelna, dvokrilna, s kombiniranim odpiranjem</t>
  </si>
  <si>
    <t>O31, velikosti 135x130 cm, enodelna, enokrilna, s kombiniranim odpiranjem</t>
  </si>
  <si>
    <t>O32, velikosti 245x130 cm, enodelna, dvokrilna, s kombiniranim odpiranjem</t>
  </si>
  <si>
    <t>O33, velikosti 245x130 cm, enodelna, dvokrilna, s kombiniranim odpiranjem</t>
  </si>
  <si>
    <t>O34, velikosti 135x130 cm, enodelna, enokrilna, s kombiniranim odpiranjem</t>
  </si>
  <si>
    <t>DDV v višini 9,5 %</t>
  </si>
  <si>
    <t>Dodatna dela, ki niso zajeta v popisu se izvedejo po predhodnem dogovoru</t>
  </si>
  <si>
    <t>investitorja. Nepredvidena in več ali manj dela se obračunajo po sistemu "ključ v roke".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</si>
</sst>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dd&quot;.&quot;mmm"/>
    <numFmt numFmtId="165" formatCode="#,##0.00&quot; &quot;[$€-424];[Red]&quot;-&quot;#,##0.00&quot; &quot;[$€-424]"/>
    <numFmt numFmtId="166" formatCode="_(* #,##0.00_);_(* \(#,##0.00\);_(* &quot;-&quot;??_);_(@_)"/>
    <numFmt numFmtId="167" formatCode="_-* #,##0.00\ &quot;SIT&quot;_-;\-* #,##0.00\ &quot;SIT&quot;_-;_-* &quot;-&quot;??\ &quot;SIT&quot;_-;_-@_-"/>
    <numFmt numFmtId="168" formatCode="_-* #,##0.00\ _S_I_T_-;\-* #,##0.00\ _S_I_T_-;_-* &quot;-&quot;??\ _S_I_T_-;_-@_-"/>
    <numFmt numFmtId="169" formatCode="#,##0.00\ &quot;€&quot;"/>
    <numFmt numFmtId="170" formatCode="#&quot;.&quot;"/>
  </numFmts>
  <fonts count="30" x14ac:knownFonts="1">
    <font>
      <sz val="11"/>
      <color rgb="FF000000"/>
      <name val="Arial CE"/>
      <charset val="238"/>
    </font>
    <font>
      <b/>
      <i/>
      <sz val="16"/>
      <color rgb="FF000000"/>
      <name val="Arial CE"/>
      <charset val="238"/>
    </font>
    <font>
      <sz val="10"/>
      <color rgb="FF000000"/>
      <name val="Arial"/>
      <family val="2"/>
      <charset val="238"/>
    </font>
    <font>
      <b/>
      <i/>
      <u/>
      <sz val="11"/>
      <color rgb="FF000000"/>
      <name val="Arial CE"/>
      <charset val="238"/>
    </font>
    <font>
      <sz val="10"/>
      <color rgb="FF000000"/>
      <name val="Arial CE"/>
      <charset val="238"/>
    </font>
    <font>
      <sz val="12"/>
      <color rgb="FF000000"/>
      <name val="Arial CE"/>
      <charset val="238"/>
    </font>
    <font>
      <b/>
      <sz val="12"/>
      <color rgb="FF000000"/>
      <name val="Arial CE"/>
      <charset val="238"/>
    </font>
    <font>
      <b/>
      <sz val="18"/>
      <color rgb="FF000000"/>
      <name val="Arial CE"/>
      <charset val="238"/>
    </font>
    <font>
      <b/>
      <sz val="14"/>
      <color rgb="FF000000"/>
      <name val="Arial CE"/>
      <charset val="238"/>
    </font>
    <font>
      <sz val="14"/>
      <color rgb="FF000000"/>
      <name val="Arial CE"/>
      <charset val="238"/>
    </font>
    <font>
      <b/>
      <sz val="11"/>
      <color rgb="FF000000"/>
      <name val="Arial CE"/>
      <charset val="238"/>
    </font>
    <font>
      <sz val="11"/>
      <color rgb="FF000000"/>
      <name val="Arial"/>
      <family val="2"/>
      <charset val="238"/>
    </font>
    <font>
      <b/>
      <sz val="16"/>
      <color rgb="FF000000"/>
      <name val="Arial CE"/>
      <charset val="238"/>
    </font>
    <font>
      <b/>
      <sz val="10"/>
      <color rgb="FF000000"/>
      <name val="Arial CE"/>
      <charset val="238"/>
    </font>
    <font>
      <i/>
      <sz val="12"/>
      <color rgb="FF000000"/>
      <name val="Arial CE"/>
      <charset val="238"/>
    </font>
    <font>
      <i/>
      <sz val="10"/>
      <color rgb="FF000000"/>
      <name val="Arial CE"/>
      <charset val="238"/>
    </font>
    <font>
      <b/>
      <i/>
      <sz val="10"/>
      <color rgb="FF000000"/>
      <name val="Arial CE"/>
      <charset val="238"/>
    </font>
    <font>
      <b/>
      <sz val="12"/>
      <name val="Arial CE"/>
      <family val="2"/>
      <charset val="238"/>
    </font>
    <font>
      <b/>
      <sz val="10"/>
      <name val="Arial CE"/>
      <family val="2"/>
      <charset val="238"/>
    </font>
    <font>
      <sz val="10"/>
      <color rgb="FF000000"/>
      <name val="Arial CE"/>
      <family val="2"/>
      <charset val="238"/>
    </font>
    <font>
      <i/>
      <sz val="10"/>
      <color rgb="FF000000"/>
      <name val="Arial CE"/>
      <family val="2"/>
      <charset val="238"/>
    </font>
    <font>
      <sz val="10"/>
      <name val="Arial CE"/>
      <charset val="238"/>
    </font>
    <font>
      <sz val="10"/>
      <color rgb="FF000000"/>
      <name val="Calibri"/>
      <family val="2"/>
      <charset val="238"/>
    </font>
    <font>
      <sz val="10"/>
      <name val="Arial"/>
      <family val="2"/>
      <charset val="238"/>
    </font>
    <font>
      <sz val="8"/>
      <name val="Arial CE"/>
      <charset val="238"/>
    </font>
    <font>
      <sz val="10"/>
      <color rgb="FFFF0000"/>
      <name val="Arial CE"/>
      <charset val="238"/>
    </font>
    <font>
      <i/>
      <sz val="10"/>
      <color rgb="FFFF0000"/>
      <name val="Arial CE"/>
      <charset val="238"/>
    </font>
    <font>
      <sz val="10"/>
      <name val="Arial"/>
      <family val="2"/>
    </font>
    <font>
      <sz val="11"/>
      <name val="Times New Roman"/>
      <family val="1"/>
    </font>
    <font>
      <b/>
      <sz val="12"/>
      <name val="Times New Roman"/>
      <family val="1"/>
    </font>
  </fonts>
  <fills count="3">
    <fill>
      <patternFill patternType="none"/>
    </fill>
    <fill>
      <patternFill patternType="gray125"/>
    </fill>
    <fill>
      <patternFill patternType="solid">
        <fgColor theme="0"/>
        <bgColor indexed="64"/>
      </patternFill>
    </fill>
  </fills>
  <borders count="6">
    <border>
      <left/>
      <right/>
      <top/>
      <bottom/>
      <diagonal/>
    </border>
    <border>
      <left/>
      <right/>
      <top style="thin">
        <color rgb="FF000000"/>
      </top>
      <bottom style="thin">
        <color rgb="FF000000"/>
      </bottom>
      <diagonal/>
    </border>
    <border>
      <left/>
      <right/>
      <top style="thin">
        <color rgb="FF000000"/>
      </top>
      <bottom style="double">
        <color rgb="FF000000"/>
      </bottom>
      <diagonal/>
    </border>
    <border>
      <left/>
      <right/>
      <top style="thin">
        <color indexed="8"/>
      </top>
      <bottom style="double">
        <color indexed="8"/>
      </bottom>
      <diagonal/>
    </border>
    <border>
      <left/>
      <right/>
      <top style="thin">
        <color indexed="64"/>
      </top>
      <bottom style="thin">
        <color indexed="64"/>
      </bottom>
      <diagonal/>
    </border>
    <border>
      <left/>
      <right/>
      <top style="thin">
        <color indexed="64"/>
      </top>
      <bottom/>
      <diagonal/>
    </border>
  </borders>
  <cellStyleXfs count="38">
    <xf numFmtId="0" fontId="0" fillId="0" borderId="0"/>
    <xf numFmtId="0" fontId="1" fillId="0" borderId="0" applyNumberFormat="0" applyBorder="0" applyProtection="0">
      <alignment horizontal="center"/>
    </xf>
    <xf numFmtId="0" fontId="1" fillId="0" borderId="0" applyNumberFormat="0" applyBorder="0" applyProtection="0">
      <alignment horizontal="center" textRotation="90"/>
    </xf>
    <xf numFmtId="0" fontId="2" fillId="0" borderId="0" applyNumberFormat="0" applyBorder="0" applyProtection="0"/>
    <xf numFmtId="0" fontId="3" fillId="0" borderId="0" applyNumberFormat="0" applyBorder="0" applyProtection="0"/>
    <xf numFmtId="165" fontId="3" fillId="0" borderId="0" applyBorder="0" applyProtection="0"/>
    <xf numFmtId="0" fontId="23" fillId="0" borderId="0"/>
    <xf numFmtId="166" fontId="23" fillId="0" borderId="0" applyFont="0" applyFill="0" applyBorder="0" applyAlignment="0" applyProtection="0"/>
    <xf numFmtId="0" fontId="21" fillId="0" borderId="0"/>
    <xf numFmtId="4" fontId="28" fillId="0" borderId="0" applyFill="0">
      <alignment horizontal="left" vertical="top" wrapText="1"/>
    </xf>
    <xf numFmtId="4" fontId="29" fillId="0" borderId="0" applyFill="0">
      <alignment horizontal="left" vertical="top" wrapText="1"/>
    </xf>
    <xf numFmtId="170" fontId="28" fillId="0" borderId="0">
      <alignment horizontal="center" vertical="justify"/>
    </xf>
    <xf numFmtId="0" fontId="23" fillId="0" borderId="0"/>
    <xf numFmtId="0" fontId="27" fillId="0" borderId="0"/>
    <xf numFmtId="0" fontId="23" fillId="0" borderId="0"/>
    <xf numFmtId="0" fontId="27"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1" fillId="0" borderId="0"/>
    <xf numFmtId="0" fontId="23" fillId="0" borderId="0"/>
    <xf numFmtId="0" fontId="21" fillId="0" borderId="0"/>
    <xf numFmtId="0" fontId="21" fillId="0" borderId="0"/>
    <xf numFmtId="0" fontId="23" fillId="0" borderId="0"/>
    <xf numFmtId="0" fontId="23" fillId="0" borderId="0"/>
    <xf numFmtId="0" fontId="23" fillId="0" borderId="0"/>
    <xf numFmtId="0" fontId="23" fillId="0" borderId="0"/>
    <xf numFmtId="0" fontId="23" fillId="0" borderId="0"/>
    <xf numFmtId="0" fontId="27" fillId="0" borderId="0"/>
    <xf numFmtId="0" fontId="28" fillId="0" borderId="0" applyFill="0">
      <alignment vertical="justify"/>
    </xf>
    <xf numFmtId="0" fontId="28" fillId="0" borderId="0" applyFill="0">
      <alignment vertical="justify"/>
    </xf>
    <xf numFmtId="0" fontId="28" fillId="0" borderId="0" applyFill="0">
      <alignment vertical="justify"/>
    </xf>
    <xf numFmtId="167" fontId="21" fillId="0" borderId="0" applyFont="0" applyFill="0" applyBorder="0" applyAlignment="0" applyProtection="0"/>
    <xf numFmtId="168" fontId="23" fillId="0" borderId="0" applyFont="0" applyFill="0" applyBorder="0" applyAlignment="0" applyProtection="0"/>
  </cellStyleXfs>
  <cellXfs count="145">
    <xf numFmtId="0" fontId="0" fillId="0" borderId="0" xfId="0"/>
    <xf numFmtId="0" fontId="0" fillId="0" borderId="0" xfId="0" applyAlignment="1">
      <alignment vertical="top"/>
    </xf>
    <xf numFmtId="4" fontId="0" fillId="0" borderId="0" xfId="0" applyNumberFormat="1" applyAlignment="1">
      <alignment horizontal="center"/>
    </xf>
    <xf numFmtId="4" fontId="0" fillId="0" borderId="0" xfId="0" applyNumberFormat="1"/>
    <xf numFmtId="4" fontId="5" fillId="0" borderId="0" xfId="0" applyNumberFormat="1" applyFont="1" applyAlignment="1">
      <alignment horizontal="right"/>
    </xf>
    <xf numFmtId="0" fontId="5" fillId="0" borderId="0" xfId="0" applyFont="1"/>
    <xf numFmtId="0" fontId="6" fillId="0" borderId="0" xfId="0" applyFont="1"/>
    <xf numFmtId="4" fontId="6" fillId="0" borderId="0" xfId="0" applyNumberFormat="1" applyFont="1" applyAlignment="1">
      <alignment horizontal="center"/>
    </xf>
    <xf numFmtId="0" fontId="7" fillId="0" borderId="0" xfId="0" applyFont="1" applyAlignment="1">
      <alignment horizontal="left"/>
    </xf>
    <xf numFmtId="0" fontId="8" fillId="0" borderId="0" xfId="0" applyFont="1"/>
    <xf numFmtId="4" fontId="8" fillId="0" borderId="0" xfId="0" applyNumberFormat="1" applyFont="1" applyAlignment="1">
      <alignment horizontal="left"/>
    </xf>
    <xf numFmtId="4" fontId="9" fillId="0" borderId="0" xfId="0" applyNumberFormat="1" applyFont="1"/>
    <xf numFmtId="4" fontId="9" fillId="0" borderId="0" xfId="0" applyNumberFormat="1" applyFont="1" applyAlignment="1">
      <alignment horizontal="right"/>
    </xf>
    <xf numFmtId="0" fontId="9" fillId="0" borderId="0" xfId="0" applyFont="1"/>
    <xf numFmtId="0" fontId="10" fillId="0" borderId="0" xfId="0" applyFont="1"/>
    <xf numFmtId="0" fontId="8" fillId="0" borderId="0" xfId="0" applyFont="1" applyAlignment="1">
      <alignment vertical="top"/>
    </xf>
    <xf numFmtId="0" fontId="10" fillId="0" borderId="0" xfId="0" applyFont="1" applyAlignment="1">
      <alignment horizontal="center"/>
    </xf>
    <xf numFmtId="4" fontId="0" fillId="0" borderId="0" xfId="0" applyNumberFormat="1" applyAlignment="1">
      <alignment horizontal="left"/>
    </xf>
    <xf numFmtId="4" fontId="10" fillId="0" borderId="0" xfId="0" applyNumberFormat="1" applyFont="1" applyAlignment="1">
      <alignment horizontal="left"/>
    </xf>
    <xf numFmtId="4" fontId="11" fillId="0" borderId="0" xfId="0" applyNumberFormat="1" applyFont="1" applyAlignment="1">
      <alignment horizontal="left"/>
    </xf>
    <xf numFmtId="0" fontId="5" fillId="0" borderId="0" xfId="0" applyFont="1" applyAlignment="1">
      <alignment vertical="top"/>
    </xf>
    <xf numFmtId="0" fontId="12" fillId="0" borderId="0" xfId="0" applyFont="1"/>
    <xf numFmtId="4" fontId="5" fillId="0" borderId="0" xfId="0" applyNumberFormat="1" applyFont="1" applyAlignment="1">
      <alignment horizontal="center"/>
    </xf>
    <xf numFmtId="4" fontId="5" fillId="0" borderId="0" xfId="0" applyNumberFormat="1" applyFont="1"/>
    <xf numFmtId="0" fontId="6" fillId="0" borderId="0" xfId="0" applyFont="1" applyAlignment="1">
      <alignment vertical="top"/>
    </xf>
    <xf numFmtId="4" fontId="6" fillId="0" borderId="0" xfId="0" applyNumberFormat="1" applyFont="1"/>
    <xf numFmtId="0" fontId="6" fillId="0" borderId="1" xfId="0" applyFont="1" applyBorder="1"/>
    <xf numFmtId="4" fontId="5" fillId="0" borderId="1" xfId="0" applyNumberFormat="1" applyFont="1" applyBorder="1" applyAlignment="1">
      <alignment horizontal="center"/>
    </xf>
    <xf numFmtId="4" fontId="5" fillId="0" borderId="1" xfId="0" applyNumberFormat="1" applyFont="1" applyBorder="1"/>
    <xf numFmtId="4" fontId="6" fillId="0" borderId="1" xfId="0" applyNumberFormat="1" applyFont="1" applyBorder="1"/>
    <xf numFmtId="4" fontId="6" fillId="0" borderId="1" xfId="0" applyNumberFormat="1" applyFont="1" applyBorder="1" applyAlignment="1">
      <alignment horizontal="center"/>
    </xf>
    <xf numFmtId="0" fontId="6" fillId="0" borderId="0" xfId="0" applyFont="1" applyFill="1" applyAlignment="1">
      <alignment vertical="top"/>
    </xf>
    <xf numFmtId="0" fontId="6" fillId="0" borderId="2" xfId="0" applyFont="1" applyFill="1" applyBorder="1"/>
    <xf numFmtId="4" fontId="6" fillId="0" borderId="2" xfId="0" applyNumberFormat="1" applyFont="1" applyFill="1" applyBorder="1" applyAlignment="1">
      <alignment horizontal="center"/>
    </xf>
    <xf numFmtId="4" fontId="6" fillId="0" borderId="2" xfId="0" applyNumberFormat="1" applyFont="1" applyFill="1" applyBorder="1"/>
    <xf numFmtId="0" fontId="0" fillId="0" borderId="0" xfId="0" applyFill="1"/>
    <xf numFmtId="0" fontId="4" fillId="0" borderId="0" xfId="0" applyFont="1" applyAlignment="1">
      <alignment horizontal="left"/>
    </xf>
    <xf numFmtId="49" fontId="4" fillId="0" borderId="0" xfId="0" applyNumberFormat="1" applyFont="1" applyFill="1" applyAlignment="1">
      <alignment horizontal="left" vertical="top"/>
    </xf>
    <xf numFmtId="4" fontId="4" fillId="0" borderId="0" xfId="0" applyNumberFormat="1" applyFont="1" applyFill="1" applyAlignment="1">
      <alignment vertical="top" wrapText="1"/>
    </xf>
    <xf numFmtId="4" fontId="4" fillId="0" borderId="0" xfId="0" applyNumberFormat="1" applyFont="1" applyFill="1" applyAlignment="1">
      <alignment horizontal="center"/>
    </xf>
    <xf numFmtId="4" fontId="4" fillId="0" borderId="0" xfId="0" applyNumberFormat="1" applyFont="1" applyFill="1" applyAlignment="1">
      <alignment horizontal="right"/>
    </xf>
    <xf numFmtId="4" fontId="4" fillId="0" borderId="0" xfId="0" applyNumberFormat="1" applyFont="1" applyFill="1"/>
    <xf numFmtId="49" fontId="6" fillId="0" borderId="0" xfId="0" applyNumberFormat="1" applyFont="1" applyFill="1" applyAlignment="1">
      <alignment horizontal="left" vertical="top"/>
    </xf>
    <xf numFmtId="4" fontId="6" fillId="0" borderId="0" xfId="0" applyNumberFormat="1" applyFont="1" applyFill="1" applyAlignment="1">
      <alignment vertical="top" wrapText="1"/>
    </xf>
    <xf numFmtId="4" fontId="6" fillId="0" borderId="0" xfId="0" applyNumberFormat="1" applyFont="1" applyFill="1" applyAlignment="1">
      <alignment vertical="top"/>
    </xf>
    <xf numFmtId="4" fontId="13" fillId="0" borderId="0" xfId="0" applyNumberFormat="1" applyFont="1" applyFill="1" applyAlignment="1">
      <alignment horizontal="right"/>
    </xf>
    <xf numFmtId="4" fontId="14" fillId="0" borderId="0" xfId="0" applyNumberFormat="1" applyFont="1" applyFill="1"/>
    <xf numFmtId="4" fontId="13" fillId="0" borderId="0" xfId="0" applyNumberFormat="1" applyFont="1" applyFill="1"/>
    <xf numFmtId="49" fontId="13" fillId="0" borderId="0" xfId="0" applyNumberFormat="1" applyFont="1" applyFill="1" applyAlignment="1">
      <alignment horizontal="left" vertical="top"/>
    </xf>
    <xf numFmtId="4" fontId="13" fillId="0" borderId="0" xfId="0" applyNumberFormat="1" applyFont="1" applyFill="1" applyAlignment="1">
      <alignment vertical="top"/>
    </xf>
    <xf numFmtId="4" fontId="15" fillId="0" borderId="0" xfId="0" applyNumberFormat="1" applyFont="1" applyFill="1"/>
    <xf numFmtId="4" fontId="13" fillId="0" borderId="2" xfId="0" applyNumberFormat="1" applyFont="1" applyFill="1" applyBorder="1" applyAlignment="1">
      <alignment vertical="top"/>
    </xf>
    <xf numFmtId="4" fontId="4" fillId="0" borderId="2" xfId="0" applyNumberFormat="1" applyFont="1" applyFill="1" applyBorder="1" applyAlignment="1">
      <alignment horizontal="center"/>
    </xf>
    <xf numFmtId="4" fontId="4" fillId="0" borderId="2" xfId="0" applyNumberFormat="1" applyFont="1" applyFill="1" applyBorder="1"/>
    <xf numFmtId="4" fontId="4" fillId="0" borderId="2" xfId="0" applyNumberFormat="1" applyFont="1" applyFill="1" applyBorder="1" applyAlignment="1">
      <alignment horizontal="right"/>
    </xf>
    <xf numFmtId="4" fontId="13" fillId="0" borderId="2" xfId="0" applyNumberFormat="1" applyFont="1" applyFill="1" applyBorder="1" applyAlignment="1">
      <alignment horizontal="right"/>
    </xf>
    <xf numFmtId="4" fontId="13" fillId="0" borderId="2" xfId="0" applyNumberFormat="1" applyFont="1" applyFill="1" applyBorder="1" applyAlignment="1">
      <alignment vertical="top" wrapText="1"/>
    </xf>
    <xf numFmtId="4" fontId="13" fillId="0" borderId="0" xfId="0" applyNumberFormat="1" applyFont="1" applyFill="1" applyAlignment="1">
      <alignment vertical="top" wrapText="1"/>
    </xf>
    <xf numFmtId="0" fontId="4" fillId="0" borderId="0" xfId="0" applyFont="1" applyFill="1"/>
    <xf numFmtId="49" fontId="6" fillId="0" borderId="0" xfId="0" applyNumberFormat="1" applyFont="1" applyFill="1" applyAlignment="1">
      <alignment vertical="top"/>
    </xf>
    <xf numFmtId="0" fontId="6" fillId="0" borderId="0" xfId="0" applyFont="1" applyFill="1" applyAlignment="1">
      <alignment vertical="top" wrapText="1"/>
    </xf>
    <xf numFmtId="4" fontId="6" fillId="0" borderId="0" xfId="0" applyNumberFormat="1" applyFont="1" applyFill="1" applyAlignment="1">
      <alignment horizontal="center"/>
    </xf>
    <xf numFmtId="4" fontId="6" fillId="0" borderId="0" xfId="0" applyNumberFormat="1" applyFont="1" applyFill="1"/>
    <xf numFmtId="0" fontId="5" fillId="0" borderId="0" xfId="0" applyFont="1" applyFill="1"/>
    <xf numFmtId="49" fontId="13" fillId="0" borderId="0" xfId="0" applyNumberFormat="1" applyFont="1" applyFill="1" applyAlignment="1">
      <alignment vertical="top"/>
    </xf>
    <xf numFmtId="0" fontId="13" fillId="0" borderId="0" xfId="0" applyFont="1" applyFill="1"/>
    <xf numFmtId="4" fontId="16" fillId="0" borderId="0" xfId="0" applyNumberFormat="1" applyFont="1" applyFill="1" applyAlignment="1">
      <alignment horizontal="center"/>
    </xf>
    <xf numFmtId="4" fontId="16" fillId="0" borderId="0" xfId="0" applyNumberFormat="1" applyFont="1" applyFill="1"/>
    <xf numFmtId="0" fontId="15" fillId="0" borderId="0" xfId="0" applyFont="1" applyFill="1"/>
    <xf numFmtId="0" fontId="13" fillId="0" borderId="0" xfId="0" applyFont="1" applyFill="1" applyAlignment="1">
      <alignment vertical="top"/>
    </xf>
    <xf numFmtId="49" fontId="4" fillId="0" borderId="0" xfId="0" applyNumberFormat="1" applyFont="1" applyFill="1" applyAlignment="1">
      <alignment vertical="top"/>
    </xf>
    <xf numFmtId="0" fontId="4" fillId="0" borderId="0" xfId="0" applyFont="1" applyFill="1" applyAlignment="1">
      <alignment vertical="top" wrapText="1"/>
    </xf>
    <xf numFmtId="0" fontId="13" fillId="0" borderId="2" xfId="0" applyFont="1" applyFill="1" applyBorder="1" applyAlignment="1">
      <alignment vertical="top" wrapText="1"/>
    </xf>
    <xf numFmtId="0" fontId="13" fillId="0" borderId="2" xfId="0" applyFont="1" applyFill="1" applyBorder="1"/>
    <xf numFmtId="4" fontId="13" fillId="0" borderId="2" xfId="0" applyNumberFormat="1" applyFont="1" applyFill="1" applyBorder="1"/>
    <xf numFmtId="0" fontId="13" fillId="0" borderId="0" xfId="0" applyFont="1" applyFill="1" applyAlignment="1">
      <alignment vertical="top" wrapText="1"/>
    </xf>
    <xf numFmtId="0" fontId="4" fillId="0" borderId="0" xfId="0" applyFont="1" applyFill="1" applyAlignment="1">
      <alignment horizontal="center"/>
    </xf>
    <xf numFmtId="0" fontId="4" fillId="0" borderId="0" xfId="0" applyFont="1"/>
    <xf numFmtId="0" fontId="4" fillId="0" borderId="0" xfId="0" applyFont="1" applyAlignment="1">
      <alignment horizontal="left" wrapText="1"/>
    </xf>
    <xf numFmtId="0" fontId="6" fillId="0" borderId="0" xfId="0" applyFont="1" applyFill="1" applyBorder="1"/>
    <xf numFmtId="4" fontId="6" fillId="0" borderId="0" xfId="0" applyNumberFormat="1" applyFont="1" applyFill="1" applyBorder="1" applyAlignment="1">
      <alignment horizontal="center"/>
    </xf>
    <xf numFmtId="4" fontId="6" fillId="0" borderId="0" xfId="0" applyNumberFormat="1" applyFont="1" applyFill="1" applyBorder="1"/>
    <xf numFmtId="49" fontId="17" fillId="0" borderId="0" xfId="0" applyNumberFormat="1" applyFont="1" applyFill="1" applyAlignment="1">
      <alignment vertical="top"/>
    </xf>
    <xf numFmtId="0" fontId="17" fillId="0" borderId="0" xfId="0" applyNumberFormat="1" applyFont="1" applyFill="1" applyAlignment="1">
      <alignment vertical="top"/>
    </xf>
    <xf numFmtId="0" fontId="18" fillId="0" borderId="0" xfId="0" applyFont="1" applyFill="1"/>
    <xf numFmtId="4" fontId="18" fillId="0" borderId="0" xfId="0" applyNumberFormat="1" applyFont="1" applyFill="1"/>
    <xf numFmtId="49" fontId="19" fillId="0" borderId="0" xfId="0" applyNumberFormat="1" applyFont="1" applyFill="1" applyAlignment="1">
      <alignment vertical="top"/>
    </xf>
    <xf numFmtId="4" fontId="19" fillId="0" borderId="0" xfId="0" applyNumberFormat="1" applyFont="1" applyFill="1" applyAlignment="1">
      <alignment vertical="top" wrapText="1"/>
    </xf>
    <xf numFmtId="4" fontId="19" fillId="0" borderId="0" xfId="0" applyNumberFormat="1" applyFont="1" applyFill="1" applyAlignment="1">
      <alignment horizontal="center"/>
    </xf>
    <xf numFmtId="4" fontId="19" fillId="0" borderId="0" xfId="0" applyNumberFormat="1" applyFont="1" applyFill="1"/>
    <xf numFmtId="4" fontId="19" fillId="0" borderId="0" xfId="0" applyNumberFormat="1" applyFont="1" applyFill="1" applyAlignment="1">
      <alignment horizontal="right"/>
    </xf>
    <xf numFmtId="0" fontId="18" fillId="0" borderId="3" xfId="0" applyNumberFormat="1" applyFont="1" applyFill="1" applyBorder="1" applyAlignment="1">
      <alignment vertical="top" wrapText="1"/>
    </xf>
    <xf numFmtId="0" fontId="18" fillId="0" borderId="3" xfId="0" applyFont="1" applyFill="1" applyBorder="1"/>
    <xf numFmtId="4" fontId="18" fillId="0" borderId="3" xfId="0" applyNumberFormat="1" applyFont="1" applyFill="1" applyBorder="1"/>
    <xf numFmtId="49" fontId="0" fillId="0" borderId="0" xfId="0" applyNumberFormat="1" applyFill="1" applyAlignment="1">
      <alignment vertical="top"/>
    </xf>
    <xf numFmtId="49" fontId="18" fillId="0" borderId="0" xfId="0" applyNumberFormat="1" applyFont="1" applyFill="1" applyAlignment="1">
      <alignment vertical="top"/>
    </xf>
    <xf numFmtId="0" fontId="18" fillId="0" borderId="0" xfId="0" applyNumberFormat="1" applyFont="1" applyFill="1" applyAlignment="1">
      <alignment vertical="top"/>
    </xf>
    <xf numFmtId="0" fontId="20" fillId="0" borderId="0" xfId="0" applyFont="1" applyFill="1"/>
    <xf numFmtId="4" fontId="21" fillId="0" borderId="0" xfId="0" applyNumberFormat="1" applyFont="1" applyFill="1"/>
    <xf numFmtId="164" fontId="4" fillId="0" borderId="0" xfId="0" applyNumberFormat="1" applyFont="1" applyFill="1" applyAlignment="1">
      <alignment vertical="top"/>
    </xf>
    <xf numFmtId="4" fontId="25" fillId="0" borderId="0" xfId="0" applyNumberFormat="1" applyFont="1" applyFill="1"/>
    <xf numFmtId="49" fontId="25" fillId="0" borderId="0" xfId="0" applyNumberFormat="1" applyFont="1" applyFill="1" applyAlignment="1">
      <alignment vertical="top"/>
    </xf>
    <xf numFmtId="0" fontId="25" fillId="0" borderId="0" xfId="0" applyFont="1" applyFill="1" applyAlignment="1">
      <alignment vertical="top" wrapText="1"/>
    </xf>
    <xf numFmtId="0" fontId="26" fillId="0" borderId="0" xfId="0" applyFont="1" applyFill="1"/>
    <xf numFmtId="0" fontId="25" fillId="0" borderId="0" xfId="0" applyFont="1" applyFill="1" applyAlignment="1">
      <alignment horizontal="center"/>
    </xf>
    <xf numFmtId="49" fontId="21" fillId="0" borderId="0" xfId="0" applyNumberFormat="1" applyFont="1" applyFill="1" applyAlignment="1">
      <alignment vertical="top"/>
    </xf>
    <xf numFmtId="0" fontId="21" fillId="0" borderId="0" xfId="0" applyFont="1" applyFill="1" applyAlignment="1">
      <alignment vertical="top" wrapText="1"/>
    </xf>
    <xf numFmtId="0" fontId="21" fillId="0" borderId="0" xfId="0" applyFont="1" applyFill="1" applyAlignment="1">
      <alignment horizontal="center"/>
    </xf>
    <xf numFmtId="4" fontId="21" fillId="0" borderId="0" xfId="0" applyNumberFormat="1" applyFont="1" applyFill="1" applyAlignment="1">
      <alignment horizontal="center"/>
    </xf>
    <xf numFmtId="0" fontId="21" fillId="0" borderId="0" xfId="8"/>
    <xf numFmtId="4" fontId="21" fillId="0" borderId="0" xfId="8" applyNumberFormat="1"/>
    <xf numFmtId="169" fontId="21" fillId="0" borderId="0" xfId="8" applyNumberFormat="1"/>
    <xf numFmtId="0" fontId="13" fillId="0" borderId="5" xfId="0" applyFont="1" applyFill="1" applyBorder="1"/>
    <xf numFmtId="4" fontId="13" fillId="0" borderId="5" xfId="0" applyNumberFormat="1" applyFont="1" applyFill="1" applyBorder="1"/>
    <xf numFmtId="0" fontId="6" fillId="0" borderId="0" xfId="0" applyFont="1" applyBorder="1"/>
    <xf numFmtId="4" fontId="6" fillId="0" borderId="0" xfId="0" applyNumberFormat="1" applyFont="1" applyBorder="1" applyAlignment="1">
      <alignment horizontal="center"/>
    </xf>
    <xf numFmtId="4" fontId="6" fillId="0" borderId="0" xfId="0" applyNumberFormat="1" applyFont="1" applyBorder="1"/>
    <xf numFmtId="0" fontId="21" fillId="0" borderId="0" xfId="8" applyNumberFormat="1"/>
    <xf numFmtId="0" fontId="0" fillId="0" borderId="5" xfId="0" applyBorder="1"/>
    <xf numFmtId="169" fontId="0" fillId="0" borderId="0" xfId="0" applyNumberFormat="1"/>
    <xf numFmtId="169" fontId="10" fillId="0" borderId="5" xfId="0" applyNumberFormat="1" applyFont="1" applyFill="1" applyBorder="1" applyAlignment="1">
      <alignment vertical="top" wrapText="1"/>
    </xf>
    <xf numFmtId="0" fontId="10" fillId="0" borderId="5" xfId="0" applyFont="1" applyFill="1" applyBorder="1" applyAlignment="1">
      <alignment vertical="top" wrapText="1"/>
    </xf>
    <xf numFmtId="4" fontId="21" fillId="0" borderId="0" xfId="0" applyNumberFormat="1" applyFont="1" applyFill="1" applyAlignment="1">
      <alignment vertical="top" wrapText="1"/>
    </xf>
    <xf numFmtId="49" fontId="21" fillId="0" borderId="0" xfId="0" applyNumberFormat="1" applyFont="1" applyFill="1" applyAlignment="1">
      <alignment horizontal="left" vertical="top"/>
    </xf>
    <xf numFmtId="4" fontId="21" fillId="0" borderId="0" xfId="0" applyNumberFormat="1" applyFont="1" applyFill="1" applyAlignment="1">
      <alignment horizontal="right"/>
    </xf>
    <xf numFmtId="4" fontId="10" fillId="0" borderId="0" xfId="0" applyNumberFormat="1" applyFont="1"/>
    <xf numFmtId="0" fontId="6" fillId="0" borderId="4" xfId="0" applyFont="1" applyBorder="1"/>
    <xf numFmtId="4" fontId="6" fillId="0" borderId="4" xfId="0" applyNumberFormat="1" applyFont="1" applyBorder="1" applyAlignment="1">
      <alignment horizontal="center"/>
    </xf>
    <xf numFmtId="4" fontId="6" fillId="0" borderId="4" xfId="0" applyNumberFormat="1" applyFont="1" applyBorder="1"/>
    <xf numFmtId="169" fontId="21" fillId="0" borderId="0" xfId="8" applyNumberFormat="1" applyProtection="1">
      <protection locked="0"/>
    </xf>
    <xf numFmtId="4" fontId="4" fillId="0" borderId="0" xfId="0" applyNumberFormat="1" applyFont="1" applyFill="1" applyProtection="1">
      <protection locked="0"/>
    </xf>
    <xf numFmtId="4" fontId="21" fillId="0" borderId="0" xfId="0" applyNumberFormat="1" applyFont="1" applyFill="1" applyProtection="1">
      <protection locked="0"/>
    </xf>
    <xf numFmtId="4" fontId="13" fillId="0" borderId="2" xfId="0" applyNumberFormat="1" applyFont="1" applyFill="1" applyBorder="1" applyProtection="1">
      <protection locked="0"/>
    </xf>
    <xf numFmtId="0" fontId="0" fillId="0" borderId="0" xfId="0" applyFill="1" applyProtection="1">
      <protection locked="0"/>
    </xf>
    <xf numFmtId="0" fontId="4" fillId="0" borderId="0" xfId="0" applyFont="1" applyFill="1" applyProtection="1">
      <protection locked="0"/>
    </xf>
    <xf numFmtId="4" fontId="4" fillId="0" borderId="0" xfId="0" applyNumberFormat="1" applyFont="1" applyFill="1" applyAlignment="1" applyProtection="1">
      <alignment horizontal="right"/>
      <protection locked="0"/>
    </xf>
    <xf numFmtId="4" fontId="18" fillId="0" borderId="0" xfId="0" applyNumberFormat="1" applyFont="1" applyFill="1" applyProtection="1">
      <protection locked="0"/>
    </xf>
    <xf numFmtId="4" fontId="19" fillId="0" borderId="0" xfId="0" applyNumberFormat="1" applyFont="1" applyFill="1" applyAlignment="1" applyProtection="1">
      <alignment horizontal="right"/>
      <protection locked="0"/>
    </xf>
    <xf numFmtId="4" fontId="18" fillId="0" borderId="3" xfId="0" applyNumberFormat="1" applyFont="1" applyFill="1" applyBorder="1" applyProtection="1">
      <protection locked="0"/>
    </xf>
    <xf numFmtId="4" fontId="13" fillId="0" borderId="0" xfId="0" applyNumberFormat="1" applyFont="1" applyFill="1" applyProtection="1">
      <protection locked="0"/>
    </xf>
    <xf numFmtId="4" fontId="25" fillId="0" borderId="0" xfId="0" applyNumberFormat="1" applyFont="1" applyFill="1" applyProtection="1">
      <protection locked="0"/>
    </xf>
    <xf numFmtId="4" fontId="4" fillId="0" borderId="2" xfId="0" applyNumberFormat="1" applyFont="1" applyFill="1" applyBorder="1" applyAlignment="1" applyProtection="1">
      <alignment horizontal="right"/>
      <protection locked="0"/>
    </xf>
    <xf numFmtId="4" fontId="21" fillId="0" borderId="0" xfId="0" applyNumberFormat="1" applyFont="1" applyFill="1" applyAlignment="1" applyProtection="1">
      <alignment horizontal="right"/>
      <protection locked="0"/>
    </xf>
    <xf numFmtId="0" fontId="4" fillId="2" borderId="0" xfId="0" applyFont="1" applyFill="1" applyAlignment="1">
      <alignment horizontal="left"/>
    </xf>
    <xf numFmtId="0" fontId="4" fillId="2" borderId="0" xfId="0" applyFont="1" applyFill="1" applyAlignment="1">
      <alignment horizontal="left" wrapText="1"/>
    </xf>
  </cellXfs>
  <cellStyles count="38">
    <cellStyle name="Comma 2" xfId="7"/>
    <cellStyle name="Elgom" xfId="9"/>
    <cellStyle name="Elgom naslov" xfId="10"/>
    <cellStyle name="Elgom št. vrstice" xfId="11"/>
    <cellStyle name="Heading" xfId="1"/>
    <cellStyle name="Heading1" xfId="2"/>
    <cellStyle name="Navadno" xfId="0" builtinId="0" customBuiltin="1"/>
    <cellStyle name="Navadno 10 2" xfId="12"/>
    <cellStyle name="Navadno 10 2 5" xfId="13"/>
    <cellStyle name="Navadno 10 3" xfId="14"/>
    <cellStyle name="Navadno 10 4 2" xfId="15"/>
    <cellStyle name="Navadno 10 4 2 3" xfId="16"/>
    <cellStyle name="Navadno 11" xfId="17"/>
    <cellStyle name="Navadno 13" xfId="18"/>
    <cellStyle name="Navadno 16" xfId="19"/>
    <cellStyle name="Navadno 2" xfId="20"/>
    <cellStyle name="Navadno 2 2" xfId="21"/>
    <cellStyle name="Navadno 2 2 2 2" xfId="22"/>
    <cellStyle name="Navadno 2 2 2 3" xfId="23"/>
    <cellStyle name="Navadno 2 2 4" xfId="24"/>
    <cellStyle name="Navadno 2 3" xfId="25"/>
    <cellStyle name="Navadno 2 3 3" xfId="26"/>
    <cellStyle name="Navadno 3" xfId="27"/>
    <cellStyle name="Navadno 3 2 2" xfId="28"/>
    <cellStyle name="Navadno 4" xfId="3"/>
    <cellStyle name="Navadno 4 2" xfId="29"/>
    <cellStyle name="Navadno 5" xfId="8"/>
    <cellStyle name="Normal 2" xfId="6"/>
    <cellStyle name="Normal 2 2 2" xfId="30"/>
    <cellStyle name="Normal 3" xfId="31"/>
    <cellStyle name="Normal_Popis" xfId="32"/>
    <cellStyle name="Popis E1" xfId="33"/>
    <cellStyle name="Popis Elgom" xfId="34"/>
    <cellStyle name="Popis Evo" xfId="35"/>
    <cellStyle name="Result" xfId="4"/>
    <cellStyle name="Result2" xfId="5"/>
    <cellStyle name="Valuta 2 4" xfId="36"/>
    <cellStyle name="Vejica 2" xfId="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3"/>
  <sheetViews>
    <sheetView tabSelected="1" view="pageBreakPreview" topLeftCell="A64" zoomScaleNormal="100" zoomScaleSheetLayoutView="100" workbookViewId="0">
      <selection activeCell="F78" sqref="F78"/>
    </sheetView>
  </sheetViews>
  <sheetFormatPr defaultRowHeight="13.6" x14ac:dyDescent="0.2"/>
  <cols>
    <col min="1" max="1" width="5.44140625" customWidth="1"/>
    <col min="2" max="4" width="8.33203125" customWidth="1"/>
    <col min="5" max="5" width="24.77734375" customWidth="1"/>
    <col min="6" max="6" width="27" customWidth="1"/>
    <col min="7" max="7" width="8.33203125" customWidth="1"/>
    <col min="8" max="8" width="11.21875" customWidth="1"/>
    <col min="9" max="256" width="8.33203125" customWidth="1"/>
    <col min="257" max="1024" width="10.6640625" customWidth="1"/>
    <col min="1025" max="1025" width="9" customWidth="1"/>
  </cols>
  <sheetData>
    <row r="1" spans="1:8" ht="15.65" x14ac:dyDescent="0.25">
      <c r="A1" s="1"/>
      <c r="C1" s="2"/>
      <c r="D1" s="3"/>
      <c r="E1" s="3"/>
      <c r="F1" s="4"/>
      <c r="G1" s="5"/>
      <c r="H1" s="5"/>
    </row>
    <row r="2" spans="1:8" ht="15.65" x14ac:dyDescent="0.25">
      <c r="A2" s="1"/>
      <c r="B2" s="6"/>
      <c r="C2" s="7"/>
      <c r="D2" s="3"/>
      <c r="E2" s="3"/>
      <c r="F2" s="4"/>
      <c r="G2" s="5"/>
      <c r="H2" s="5"/>
    </row>
    <row r="3" spans="1:8" ht="15.65" x14ac:dyDescent="0.25">
      <c r="A3" s="1"/>
      <c r="C3" s="2"/>
      <c r="D3" s="3"/>
      <c r="E3" s="3"/>
      <c r="F3" s="4"/>
      <c r="G3" s="5"/>
      <c r="H3" s="5"/>
    </row>
    <row r="4" spans="1:8" ht="15.65" x14ac:dyDescent="0.25">
      <c r="A4" s="1"/>
      <c r="B4" s="6"/>
      <c r="C4" s="2"/>
      <c r="D4" s="3"/>
      <c r="E4" s="3"/>
      <c r="F4" s="4"/>
      <c r="G4" s="5"/>
      <c r="H4" s="5"/>
    </row>
    <row r="5" spans="1:8" ht="15.65" x14ac:dyDescent="0.25">
      <c r="A5" s="1"/>
      <c r="C5" s="2"/>
      <c r="D5" s="3"/>
      <c r="E5" s="3"/>
      <c r="F5" s="4"/>
      <c r="G5" s="5"/>
      <c r="H5" s="5"/>
    </row>
    <row r="6" spans="1:8" ht="23.8" x14ac:dyDescent="0.4">
      <c r="A6" s="8"/>
      <c r="B6" s="8" t="s">
        <v>0</v>
      </c>
      <c r="C6" s="2"/>
      <c r="D6" s="3"/>
      <c r="E6" s="125"/>
      <c r="F6" s="4"/>
      <c r="G6" s="5"/>
      <c r="H6" s="5"/>
    </row>
    <row r="7" spans="1:8" ht="23.8" x14ac:dyDescent="0.4">
      <c r="A7" s="8"/>
      <c r="B7" s="8"/>
      <c r="C7" s="2"/>
      <c r="D7" s="8" t="s">
        <v>414</v>
      </c>
      <c r="E7" s="3"/>
      <c r="F7" s="4"/>
      <c r="G7" s="5"/>
      <c r="H7" s="5"/>
    </row>
    <row r="8" spans="1:8" ht="23.8" x14ac:dyDescent="0.4">
      <c r="A8" s="8"/>
      <c r="B8" s="8"/>
      <c r="C8" s="2"/>
      <c r="D8" s="3"/>
      <c r="E8" s="3"/>
      <c r="F8" s="4"/>
      <c r="G8" s="5"/>
      <c r="H8" s="5"/>
    </row>
    <row r="9" spans="1:8" ht="23.8" x14ac:dyDescent="0.4">
      <c r="A9" s="8"/>
      <c r="B9" s="8"/>
      <c r="C9" s="2"/>
      <c r="D9" s="3"/>
      <c r="E9" s="3"/>
      <c r="F9" s="4"/>
      <c r="G9" s="5"/>
      <c r="H9" s="5"/>
    </row>
    <row r="10" spans="1:8" ht="15.65" x14ac:dyDescent="0.25">
      <c r="A10" s="1"/>
      <c r="C10" s="2"/>
      <c r="D10" s="3"/>
      <c r="E10" s="3"/>
      <c r="F10" s="4"/>
      <c r="G10" s="5"/>
      <c r="H10" s="5"/>
    </row>
    <row r="11" spans="1:8" ht="15.65" x14ac:dyDescent="0.25">
      <c r="A11" s="1"/>
      <c r="C11" s="2"/>
      <c r="D11" s="3"/>
      <c r="E11" s="3"/>
      <c r="F11" s="4"/>
      <c r="G11" s="5"/>
      <c r="H11" s="5"/>
    </row>
    <row r="12" spans="1:8" ht="15.65" x14ac:dyDescent="0.25">
      <c r="A12" s="1"/>
      <c r="C12" s="2"/>
      <c r="D12" s="3"/>
      <c r="E12" s="3"/>
      <c r="F12" s="4"/>
      <c r="G12" s="5"/>
      <c r="H12" s="5"/>
    </row>
    <row r="13" spans="1:8" ht="15.65" x14ac:dyDescent="0.25">
      <c r="A13" s="1"/>
      <c r="C13" s="2"/>
      <c r="D13" s="3"/>
      <c r="E13" s="3"/>
      <c r="F13" s="4"/>
      <c r="G13" s="5"/>
      <c r="H13" s="5"/>
    </row>
    <row r="14" spans="1:8" s="13" customFormat="1" ht="18.350000000000001" x14ac:dyDescent="0.3">
      <c r="A14" s="9" t="s">
        <v>1</v>
      </c>
      <c r="B14" s="9"/>
      <c r="C14" s="10" t="s">
        <v>167</v>
      </c>
      <c r="D14" s="10"/>
      <c r="E14" s="11"/>
      <c r="F14" s="12"/>
    </row>
    <row r="15" spans="1:8" s="13" customFormat="1" ht="18.350000000000001" x14ac:dyDescent="0.3">
      <c r="A15" s="9"/>
      <c r="B15" s="9"/>
      <c r="C15" s="10"/>
      <c r="D15" s="10"/>
      <c r="E15" s="11"/>
      <c r="F15" s="12"/>
    </row>
    <row r="16" spans="1:8" s="13" customFormat="1" ht="18.350000000000001" x14ac:dyDescent="0.3">
      <c r="A16" s="9"/>
      <c r="B16" s="9"/>
      <c r="C16" s="10"/>
      <c r="D16" s="10"/>
      <c r="E16" s="11"/>
      <c r="F16" s="12"/>
    </row>
    <row r="17" spans="1:8" s="13" customFormat="1" ht="18.350000000000001" x14ac:dyDescent="0.3">
      <c r="A17" s="9"/>
      <c r="B17" s="9"/>
      <c r="C17" s="10"/>
      <c r="D17" s="10"/>
      <c r="E17" s="11"/>
      <c r="F17" s="12"/>
    </row>
    <row r="18" spans="1:8" s="13" customFormat="1" ht="18.350000000000001" x14ac:dyDescent="0.3">
      <c r="A18" s="9"/>
      <c r="C18" s="10"/>
      <c r="D18" s="10"/>
      <c r="E18" s="11"/>
      <c r="F18" s="12"/>
    </row>
    <row r="19" spans="1:8" s="13" customFormat="1" ht="18.350000000000001" x14ac:dyDescent="0.3">
      <c r="A19" s="9" t="s">
        <v>2</v>
      </c>
      <c r="C19" s="10" t="s">
        <v>168</v>
      </c>
      <c r="D19" s="10"/>
      <c r="E19" s="11"/>
      <c r="F19" s="12"/>
    </row>
    <row r="20" spans="1:8" s="13" customFormat="1" ht="18.350000000000001" x14ac:dyDescent="0.3">
      <c r="A20" s="9"/>
      <c r="C20" s="10" t="s">
        <v>169</v>
      </c>
      <c r="D20" s="10"/>
      <c r="E20" s="11"/>
      <c r="F20" s="12"/>
    </row>
    <row r="21" spans="1:8" s="13" customFormat="1" ht="18.350000000000001" x14ac:dyDescent="0.3">
      <c r="A21" s="9"/>
      <c r="C21" s="10" t="s">
        <v>170</v>
      </c>
      <c r="D21" s="10"/>
      <c r="E21" s="11"/>
      <c r="F21" s="12"/>
    </row>
    <row r="22" spans="1:8" s="13" customFormat="1" ht="18.350000000000001" x14ac:dyDescent="0.3">
      <c r="A22" s="9"/>
      <c r="C22" s="10"/>
      <c r="D22" s="10"/>
      <c r="E22" s="11"/>
      <c r="F22" s="12"/>
    </row>
    <row r="23" spans="1:8" ht="15.65" x14ac:dyDescent="0.25">
      <c r="A23" s="1"/>
      <c r="C23" s="2"/>
      <c r="D23" s="3"/>
      <c r="E23" s="3"/>
      <c r="F23" s="4"/>
      <c r="G23" s="5"/>
      <c r="H23" s="5"/>
    </row>
    <row r="24" spans="1:8" ht="15.65" x14ac:dyDescent="0.25">
      <c r="A24" s="6"/>
      <c r="C24" s="14"/>
      <c r="D24" s="3"/>
      <c r="E24" s="3"/>
      <c r="F24" s="4"/>
      <c r="G24" s="5"/>
      <c r="H24" s="5"/>
    </row>
    <row r="25" spans="1:8" ht="18.350000000000001" x14ac:dyDescent="0.3">
      <c r="A25" s="15" t="s">
        <v>3</v>
      </c>
      <c r="B25" s="9"/>
      <c r="C25" s="10" t="s">
        <v>415</v>
      </c>
      <c r="D25" s="3"/>
      <c r="E25" s="3"/>
      <c r="F25" s="4"/>
      <c r="G25" s="5"/>
      <c r="H25" s="5"/>
    </row>
    <row r="26" spans="1:8" ht="18.350000000000001" x14ac:dyDescent="0.3">
      <c r="A26" s="1"/>
      <c r="B26" s="16"/>
      <c r="C26" s="10"/>
      <c r="D26" s="3"/>
      <c r="E26" s="3"/>
      <c r="F26" s="4"/>
      <c r="G26" s="5"/>
      <c r="H26" s="5"/>
    </row>
    <row r="27" spans="1:8" ht="15.65" x14ac:dyDescent="0.25">
      <c r="A27" s="1"/>
      <c r="C27" s="2"/>
      <c r="D27" s="3"/>
      <c r="E27" s="3"/>
      <c r="F27" s="4"/>
      <c r="G27" s="5"/>
      <c r="H27" s="5"/>
    </row>
    <row r="28" spans="1:8" ht="15.65" x14ac:dyDescent="0.25">
      <c r="A28" s="1"/>
      <c r="C28" s="17"/>
      <c r="D28" s="3"/>
      <c r="E28" s="3"/>
      <c r="F28" s="4"/>
      <c r="G28" s="5"/>
      <c r="H28" s="5"/>
    </row>
    <row r="29" spans="1:8" ht="15.65" x14ac:dyDescent="0.25">
      <c r="A29" s="1"/>
      <c r="C29" s="2"/>
      <c r="D29" s="3"/>
      <c r="E29" s="3"/>
      <c r="F29" s="4"/>
      <c r="G29" s="5"/>
      <c r="H29" s="5"/>
    </row>
    <row r="30" spans="1:8" ht="15.65" x14ac:dyDescent="0.25">
      <c r="A30" s="1"/>
      <c r="C30" s="2"/>
      <c r="D30" s="3"/>
      <c r="E30" s="3"/>
      <c r="F30" s="4"/>
      <c r="G30" s="5"/>
      <c r="H30" s="5"/>
    </row>
    <row r="31" spans="1:8" ht="15.65" x14ac:dyDescent="0.25">
      <c r="A31" s="1"/>
      <c r="C31" s="17"/>
      <c r="D31" s="3"/>
      <c r="E31" s="3"/>
      <c r="F31" s="4"/>
      <c r="G31" s="5"/>
      <c r="H31" s="5"/>
    </row>
    <row r="32" spans="1:8" ht="15.65" x14ac:dyDescent="0.25">
      <c r="A32" s="1"/>
      <c r="C32" s="2"/>
      <c r="D32" s="3"/>
      <c r="E32" s="3"/>
      <c r="F32" s="4"/>
      <c r="G32" s="5"/>
      <c r="H32" s="5"/>
    </row>
    <row r="33" spans="1:8" ht="15.65" x14ac:dyDescent="0.25">
      <c r="A33" s="1"/>
      <c r="C33" s="2"/>
      <c r="D33" s="3"/>
      <c r="E33" s="3"/>
      <c r="F33" s="4"/>
      <c r="G33" s="5"/>
      <c r="H33" s="5"/>
    </row>
    <row r="34" spans="1:8" ht="15.65" x14ac:dyDescent="0.25">
      <c r="A34" s="1"/>
      <c r="B34" s="16"/>
      <c r="C34" s="18"/>
      <c r="D34" s="3"/>
      <c r="E34" s="3"/>
      <c r="F34" s="4"/>
      <c r="G34" s="5"/>
      <c r="H34" s="5"/>
    </row>
    <row r="35" spans="1:8" ht="15.65" x14ac:dyDescent="0.25">
      <c r="A35" s="1"/>
      <c r="C35" s="2"/>
      <c r="D35" s="3"/>
      <c r="E35" s="3"/>
      <c r="F35" s="4"/>
      <c r="G35" s="5"/>
      <c r="H35" s="5"/>
    </row>
    <row r="36" spans="1:8" ht="15.65" x14ac:dyDescent="0.25">
      <c r="A36" s="1"/>
      <c r="C36" s="2"/>
      <c r="D36" s="3"/>
      <c r="E36" s="3"/>
      <c r="F36" s="4"/>
      <c r="G36" s="5"/>
      <c r="H36" s="5"/>
    </row>
    <row r="37" spans="1:8" ht="15.65" x14ac:dyDescent="0.25">
      <c r="A37" s="1"/>
      <c r="C37" s="17"/>
      <c r="D37" s="3"/>
      <c r="E37" s="3"/>
      <c r="F37" s="4"/>
      <c r="G37" s="5"/>
      <c r="H37" s="5"/>
    </row>
    <row r="38" spans="1:8" ht="15.65" x14ac:dyDescent="0.25">
      <c r="A38" s="1"/>
      <c r="C38" s="2"/>
      <c r="D38" s="3"/>
      <c r="E38" s="3"/>
      <c r="F38" s="4"/>
      <c r="G38" s="5"/>
      <c r="H38" s="5"/>
    </row>
    <row r="39" spans="1:8" ht="15.65" x14ac:dyDescent="0.25">
      <c r="A39" s="5"/>
      <c r="C39" s="2"/>
      <c r="D39" s="3"/>
      <c r="E39" s="3"/>
      <c r="F39" s="19" t="s">
        <v>4</v>
      </c>
      <c r="G39" s="5"/>
      <c r="H39" s="5"/>
    </row>
    <row r="40" spans="1:8" ht="15.65" x14ac:dyDescent="0.25">
      <c r="A40" s="1"/>
      <c r="C40" s="2"/>
      <c r="D40" s="3"/>
      <c r="E40" s="3"/>
      <c r="F40" s="4"/>
      <c r="G40" s="5"/>
      <c r="H40" s="5"/>
    </row>
    <row r="41" spans="1:8" ht="15.65" x14ac:dyDescent="0.25">
      <c r="A41" t="s">
        <v>171</v>
      </c>
      <c r="C41" s="2"/>
      <c r="D41" s="3"/>
      <c r="E41" s="3"/>
      <c r="F41" s="17" t="s">
        <v>5</v>
      </c>
      <c r="G41" s="5"/>
      <c r="H41" s="5"/>
    </row>
    <row r="42" spans="1:8" ht="15.65" x14ac:dyDescent="0.25">
      <c r="C42" s="2"/>
      <c r="D42" s="3"/>
      <c r="E42" s="3"/>
      <c r="F42" s="17"/>
      <c r="G42" s="5"/>
      <c r="H42" s="5"/>
    </row>
    <row r="43" spans="1:8" ht="21.1" x14ac:dyDescent="0.35">
      <c r="A43" s="24"/>
      <c r="B43" s="21" t="s">
        <v>6</v>
      </c>
      <c r="C43" s="7"/>
      <c r="D43" s="25"/>
      <c r="E43" s="25"/>
      <c r="F43" s="25"/>
    </row>
    <row r="44" spans="1:8" ht="15.65" x14ac:dyDescent="0.25">
      <c r="A44" s="24"/>
      <c r="B44" s="6"/>
      <c r="C44" s="7"/>
      <c r="D44" s="25"/>
      <c r="E44" s="25"/>
      <c r="F44" s="25"/>
    </row>
    <row r="45" spans="1:8" ht="15.65" x14ac:dyDescent="0.25">
      <c r="A45" s="24" t="s">
        <v>7</v>
      </c>
      <c r="B45" s="6" t="s">
        <v>8</v>
      </c>
      <c r="C45" s="22"/>
      <c r="D45" s="23"/>
      <c r="E45" s="23"/>
      <c r="F45" s="23"/>
    </row>
    <row r="46" spans="1:8" ht="15.65" x14ac:dyDescent="0.25">
      <c r="A46" s="24"/>
      <c r="B46" s="6"/>
      <c r="C46" s="22"/>
      <c r="D46" s="23"/>
      <c r="E46" s="23"/>
      <c r="F46" s="23"/>
    </row>
    <row r="47" spans="1:8" ht="15.65" x14ac:dyDescent="0.25">
      <c r="A47" s="24" t="s">
        <v>9</v>
      </c>
      <c r="B47" s="6" t="s">
        <v>10</v>
      </c>
      <c r="C47" s="22"/>
      <c r="D47" s="23"/>
      <c r="E47" s="23"/>
      <c r="F47" s="25">
        <f>+'Gradbena dela'!F8</f>
        <v>0</v>
      </c>
    </row>
    <row r="48" spans="1:8" ht="15.65" x14ac:dyDescent="0.25">
      <c r="A48" s="24" t="s">
        <v>11</v>
      </c>
      <c r="B48" s="6" t="s">
        <v>159</v>
      </c>
      <c r="C48" s="22"/>
      <c r="D48" s="23"/>
      <c r="E48" s="23"/>
      <c r="F48" s="25">
        <f>+'Gradbena dela'!F32</f>
        <v>0</v>
      </c>
    </row>
    <row r="49" spans="1:6" ht="15.65" x14ac:dyDescent="0.25">
      <c r="A49" s="24" t="s">
        <v>12</v>
      </c>
      <c r="B49" s="6" t="s">
        <v>13</v>
      </c>
      <c r="C49" s="22"/>
      <c r="D49" s="23"/>
      <c r="E49" s="23"/>
      <c r="F49" s="25">
        <f>+'Gradbena dela'!F45</f>
        <v>0</v>
      </c>
    </row>
    <row r="50" spans="1:6" ht="15.65" x14ac:dyDescent="0.25">
      <c r="A50" s="24" t="s">
        <v>14</v>
      </c>
      <c r="B50" s="6" t="s">
        <v>16</v>
      </c>
      <c r="C50" s="22"/>
      <c r="D50" s="23"/>
      <c r="E50" s="23"/>
      <c r="F50" s="25">
        <f>+'Gradbena dela'!F100</f>
        <v>0</v>
      </c>
    </row>
    <row r="51" spans="1:6" ht="15.65" x14ac:dyDescent="0.25">
      <c r="A51" s="24" t="s">
        <v>15</v>
      </c>
      <c r="B51" s="44" t="s">
        <v>185</v>
      </c>
      <c r="C51" s="22"/>
      <c r="D51" s="23"/>
      <c r="E51" s="23"/>
      <c r="F51" s="25">
        <f>+'Gradbena dela'!F136</f>
        <v>0</v>
      </c>
    </row>
    <row r="52" spans="1:6" ht="15.65" x14ac:dyDescent="0.25">
      <c r="A52" s="24"/>
      <c r="B52" s="6"/>
      <c r="C52" s="22"/>
      <c r="D52" s="23"/>
      <c r="E52" s="23"/>
      <c r="F52" s="25"/>
    </row>
    <row r="53" spans="1:6" ht="15.65" x14ac:dyDescent="0.25">
      <c r="A53" s="24"/>
      <c r="B53" s="26" t="s">
        <v>19</v>
      </c>
      <c r="C53" s="27"/>
      <c r="D53" s="28"/>
      <c r="E53" s="28"/>
      <c r="F53" s="29">
        <f>SUM(F47:F52)</f>
        <v>0</v>
      </c>
    </row>
    <row r="54" spans="1:6" ht="15.65" x14ac:dyDescent="0.25">
      <c r="A54" s="20"/>
      <c r="B54" s="6"/>
      <c r="C54" s="22"/>
      <c r="D54" s="23"/>
      <c r="E54" s="23"/>
      <c r="F54" s="23"/>
    </row>
    <row r="55" spans="1:6" ht="15.65" x14ac:dyDescent="0.25">
      <c r="A55" s="24" t="s">
        <v>20</v>
      </c>
      <c r="B55" s="6" t="s">
        <v>21</v>
      </c>
      <c r="C55" s="22"/>
      <c r="D55" s="23"/>
      <c r="E55" s="23"/>
      <c r="F55" s="23"/>
    </row>
    <row r="56" spans="1:6" ht="15.65" x14ac:dyDescent="0.25">
      <c r="A56" s="24"/>
      <c r="B56" s="6"/>
      <c r="C56" s="22"/>
      <c r="D56" s="23"/>
      <c r="E56" s="23"/>
      <c r="F56" s="23"/>
    </row>
    <row r="57" spans="1:6" ht="15.65" x14ac:dyDescent="0.25">
      <c r="A57" s="24" t="s">
        <v>9</v>
      </c>
      <c r="B57" s="6" t="s">
        <v>22</v>
      </c>
      <c r="C57" s="22"/>
      <c r="D57" s="23"/>
      <c r="E57" s="23"/>
      <c r="F57" s="25">
        <f>+'Obrtniška dela'!F37</f>
        <v>0</v>
      </c>
    </row>
    <row r="58" spans="1:6" ht="15.65" x14ac:dyDescent="0.25">
      <c r="A58" s="24" t="s">
        <v>11</v>
      </c>
      <c r="B58" s="6" t="s">
        <v>23</v>
      </c>
      <c r="C58" s="22"/>
      <c r="D58" s="23"/>
      <c r="E58" s="23"/>
      <c r="F58" s="25">
        <f>+'Obrtniška dela'!F52</f>
        <v>0</v>
      </c>
    </row>
    <row r="59" spans="1:6" ht="15.65" x14ac:dyDescent="0.25">
      <c r="A59" s="24" t="s">
        <v>12</v>
      </c>
      <c r="B59" s="6" t="s">
        <v>148</v>
      </c>
      <c r="C59" s="22"/>
      <c r="D59" s="23"/>
      <c r="E59" s="23"/>
      <c r="F59" s="25">
        <f>+'Obrtniška dela'!F103</f>
        <v>0</v>
      </c>
    </row>
    <row r="60" spans="1:6" ht="15.65" x14ac:dyDescent="0.25">
      <c r="A60" s="24" t="s">
        <v>14</v>
      </c>
      <c r="B60" s="6" t="s">
        <v>24</v>
      </c>
      <c r="C60" s="22"/>
      <c r="D60" s="23"/>
      <c r="E60" s="23"/>
      <c r="F60" s="25">
        <f>+'Obrtniška dela'!F120</f>
        <v>0</v>
      </c>
    </row>
    <row r="61" spans="1:6" ht="15.65" x14ac:dyDescent="0.25">
      <c r="A61" s="24" t="s">
        <v>15</v>
      </c>
      <c r="B61" s="6" t="s">
        <v>25</v>
      </c>
      <c r="C61" s="22"/>
      <c r="D61" s="23"/>
      <c r="E61" s="23"/>
      <c r="F61" s="25">
        <f>+'Obrtniška dela'!F131</f>
        <v>0</v>
      </c>
    </row>
    <row r="62" spans="1:6" ht="15.65" x14ac:dyDescent="0.25">
      <c r="A62" s="24" t="s">
        <v>17</v>
      </c>
      <c r="B62" s="6" t="s">
        <v>127</v>
      </c>
      <c r="C62" s="22"/>
      <c r="D62" s="23"/>
      <c r="E62" s="23"/>
      <c r="F62" s="25">
        <f>+'Obrtniška dela'!F144</f>
        <v>0</v>
      </c>
    </row>
    <row r="63" spans="1:6" ht="15.65" x14ac:dyDescent="0.25">
      <c r="A63" s="24" t="s">
        <v>18</v>
      </c>
      <c r="B63" s="6" t="s">
        <v>276</v>
      </c>
      <c r="C63" s="22"/>
      <c r="D63" s="23"/>
      <c r="E63" s="23"/>
      <c r="F63" s="25">
        <f>+'Obrtniška dela'!F185</f>
        <v>0</v>
      </c>
    </row>
    <row r="64" spans="1:6" ht="15.65" x14ac:dyDescent="0.25">
      <c r="A64" s="24" t="s">
        <v>157</v>
      </c>
      <c r="B64" s="6" t="s">
        <v>26</v>
      </c>
      <c r="C64" s="22"/>
      <c r="D64" s="23"/>
      <c r="E64" s="23"/>
      <c r="F64" s="25">
        <f>+'Obrtniška dela'!F233</f>
        <v>0</v>
      </c>
    </row>
    <row r="65" spans="1:6" ht="15.65" x14ac:dyDescent="0.25">
      <c r="A65" s="24"/>
      <c r="B65" s="6"/>
      <c r="C65" s="22"/>
      <c r="D65" s="23"/>
      <c r="E65" s="23"/>
      <c r="F65" s="25"/>
    </row>
    <row r="66" spans="1:6" ht="15.65" x14ac:dyDescent="0.25">
      <c r="A66" s="24"/>
      <c r="B66" s="26" t="s">
        <v>27</v>
      </c>
      <c r="C66" s="30"/>
      <c r="D66" s="29"/>
      <c r="E66" s="29"/>
      <c r="F66" s="29">
        <f>SUM(F57:F65)</f>
        <v>0</v>
      </c>
    </row>
    <row r="67" spans="1:6" ht="15.65" x14ac:dyDescent="0.25">
      <c r="A67" s="24"/>
      <c r="B67" s="114"/>
      <c r="C67" s="115"/>
      <c r="D67" s="116"/>
      <c r="E67" s="116"/>
      <c r="F67" s="116"/>
    </row>
    <row r="68" spans="1:6" ht="15.65" x14ac:dyDescent="0.25">
      <c r="A68" s="24" t="s">
        <v>399</v>
      </c>
      <c r="B68" s="6" t="s">
        <v>400</v>
      </c>
      <c r="C68" s="22"/>
      <c r="D68" s="23"/>
      <c r="E68" s="23"/>
      <c r="F68" s="25">
        <f>'Ostala dela'!F13</f>
        <v>0</v>
      </c>
    </row>
    <row r="69" spans="1:6" ht="15.65" x14ac:dyDescent="0.25">
      <c r="A69" s="24"/>
      <c r="B69" s="6"/>
      <c r="C69" s="22"/>
      <c r="D69" s="23"/>
      <c r="E69" s="23"/>
      <c r="F69" s="25"/>
    </row>
    <row r="70" spans="1:6" s="35" customFormat="1" ht="15.65" x14ac:dyDescent="0.25">
      <c r="A70" s="24"/>
      <c r="B70" s="26" t="s">
        <v>403</v>
      </c>
      <c r="C70" s="30"/>
      <c r="D70" s="29"/>
      <c r="E70" s="29"/>
      <c r="F70" s="29">
        <f>SUM(F68)</f>
        <v>0</v>
      </c>
    </row>
    <row r="71" spans="1:6" s="35" customFormat="1" ht="15.65" x14ac:dyDescent="0.25">
      <c r="A71" s="24"/>
      <c r="B71" s="6"/>
      <c r="C71" s="7"/>
      <c r="D71" s="25"/>
      <c r="E71" s="25"/>
      <c r="F71" s="25"/>
    </row>
    <row r="72" spans="1:6" s="35" customFormat="1" ht="15.65" x14ac:dyDescent="0.25">
      <c r="A72" s="24" t="s">
        <v>416</v>
      </c>
      <c r="B72" s="126" t="s">
        <v>417</v>
      </c>
      <c r="C72" s="127"/>
      <c r="D72" s="128"/>
      <c r="E72" s="128"/>
      <c r="F72" s="128">
        <f>0.05*(F70+F66+F53)</f>
        <v>0</v>
      </c>
    </row>
    <row r="73" spans="1:6" s="35" customFormat="1" ht="15.65" x14ac:dyDescent="0.25">
      <c r="A73" s="24"/>
      <c r="B73" s="6"/>
      <c r="C73" s="7"/>
      <c r="D73" s="25"/>
      <c r="E73" s="25"/>
      <c r="F73" s="25"/>
    </row>
    <row r="74" spans="1:6" s="35" customFormat="1" ht="16.3" thickBot="1" x14ac:dyDescent="0.3">
      <c r="A74" s="31"/>
      <c r="B74" s="32" t="s">
        <v>402</v>
      </c>
      <c r="C74" s="33"/>
      <c r="D74" s="34"/>
      <c r="E74" s="34"/>
      <c r="F74" s="34">
        <f>+F66+F53+F70+F72</f>
        <v>0</v>
      </c>
    </row>
    <row r="75" spans="1:6" s="35" customFormat="1" ht="16.3" thickTop="1" x14ac:dyDescent="0.25">
      <c r="A75" s="31"/>
      <c r="B75" s="79"/>
      <c r="C75" s="80"/>
      <c r="D75" s="81"/>
      <c r="E75" s="81"/>
      <c r="F75" s="81"/>
    </row>
    <row r="76" spans="1:6" s="35" customFormat="1" ht="15.65" x14ac:dyDescent="0.25">
      <c r="A76" s="31"/>
      <c r="B76" s="6" t="s">
        <v>427</v>
      </c>
      <c r="C76" s="7"/>
      <c r="D76" s="25"/>
      <c r="E76" s="25"/>
      <c r="F76" s="25">
        <f>+F74*0.095</f>
        <v>0</v>
      </c>
    </row>
    <row r="77" spans="1:6" s="35" customFormat="1" ht="15.65" x14ac:dyDescent="0.25">
      <c r="A77" s="31"/>
      <c r="B77" s="6"/>
      <c r="C77" s="7"/>
      <c r="D77" s="25"/>
      <c r="E77" s="25"/>
      <c r="F77" s="25"/>
    </row>
    <row r="78" spans="1:6" s="35" customFormat="1" ht="15.65" x14ac:dyDescent="0.25">
      <c r="A78" s="31"/>
      <c r="B78" s="26" t="s">
        <v>28</v>
      </c>
      <c r="C78" s="30"/>
      <c r="D78" s="29"/>
      <c r="E78" s="28"/>
      <c r="F78" s="29">
        <f>+F74+F76</f>
        <v>0</v>
      </c>
    </row>
    <row r="79" spans="1:6" ht="15.65" x14ac:dyDescent="0.25">
      <c r="A79" s="31"/>
      <c r="B79" s="79"/>
      <c r="C79" s="80"/>
      <c r="D79" s="81"/>
      <c r="E79" s="81"/>
      <c r="F79" s="81"/>
    </row>
    <row r="80" spans="1:6" ht="15.65" x14ac:dyDescent="0.25">
      <c r="A80" s="31"/>
      <c r="B80" s="79"/>
      <c r="C80" s="80"/>
      <c r="D80" s="81"/>
      <c r="E80" s="81"/>
      <c r="F80" s="81"/>
    </row>
    <row r="81" spans="1:6" x14ac:dyDescent="0.2">
      <c r="A81" s="77"/>
      <c r="B81" s="36" t="s">
        <v>29</v>
      </c>
      <c r="C81" s="36"/>
      <c r="D81" s="36"/>
      <c r="E81" s="36"/>
      <c r="F81" s="36"/>
    </row>
    <row r="82" spans="1:6" x14ac:dyDescent="0.2">
      <c r="A82" s="77"/>
      <c r="B82" s="36" t="s">
        <v>30</v>
      </c>
      <c r="C82" s="36"/>
      <c r="D82" s="36"/>
      <c r="E82" s="36"/>
      <c r="F82" s="36"/>
    </row>
    <row r="83" spans="1:6" x14ac:dyDescent="0.2">
      <c r="A83" s="77" t="s">
        <v>31</v>
      </c>
      <c r="B83" s="77" t="s">
        <v>32</v>
      </c>
      <c r="C83" s="77"/>
      <c r="D83" s="77"/>
      <c r="E83" s="77"/>
      <c r="F83" s="77"/>
    </row>
    <row r="84" spans="1:6" x14ac:dyDescent="0.2">
      <c r="A84" s="77" t="s">
        <v>31</v>
      </c>
      <c r="B84" s="36" t="s">
        <v>33</v>
      </c>
      <c r="C84" s="36"/>
      <c r="D84" s="36"/>
      <c r="E84" s="36"/>
      <c r="F84" s="36"/>
    </row>
    <row r="85" spans="1:6" x14ac:dyDescent="0.2">
      <c r="A85" s="77"/>
      <c r="B85" s="36" t="s">
        <v>34</v>
      </c>
      <c r="C85" s="36"/>
      <c r="D85" s="36"/>
      <c r="E85" s="36"/>
      <c r="F85" s="36"/>
    </row>
    <row r="86" spans="1:6" x14ac:dyDescent="0.2">
      <c r="A86" s="77" t="s">
        <v>31</v>
      </c>
      <c r="B86" s="36" t="s">
        <v>35</v>
      </c>
      <c r="C86" s="78"/>
      <c r="D86" s="78"/>
      <c r="E86" s="78"/>
      <c r="F86" s="78"/>
    </row>
    <row r="87" spans="1:6" x14ac:dyDescent="0.2">
      <c r="A87" s="77"/>
      <c r="B87" s="36" t="s">
        <v>36</v>
      </c>
      <c r="C87" s="78"/>
      <c r="D87" s="78"/>
      <c r="E87" s="78"/>
      <c r="F87" s="78"/>
    </row>
    <row r="88" spans="1:6" x14ac:dyDescent="0.2">
      <c r="A88" s="77" t="s">
        <v>31</v>
      </c>
      <c r="B88" s="77" t="s">
        <v>37</v>
      </c>
      <c r="C88" s="77"/>
      <c r="D88" s="77"/>
      <c r="E88" s="77"/>
      <c r="F88" s="77"/>
    </row>
    <row r="89" spans="1:6" x14ac:dyDescent="0.2">
      <c r="A89" s="77" t="s">
        <v>31</v>
      </c>
      <c r="B89" s="77" t="s">
        <v>38</v>
      </c>
      <c r="C89" s="77"/>
      <c r="D89" s="77"/>
      <c r="E89" s="77"/>
      <c r="F89" s="77"/>
    </row>
    <row r="90" spans="1:6" x14ac:dyDescent="0.2">
      <c r="A90" s="77" t="s">
        <v>31</v>
      </c>
      <c r="B90" s="36" t="s">
        <v>39</v>
      </c>
      <c r="C90" s="36"/>
      <c r="D90" s="36"/>
      <c r="E90" s="36"/>
      <c r="F90" s="36"/>
    </row>
    <row r="91" spans="1:6" x14ac:dyDescent="0.2">
      <c r="A91" s="77"/>
      <c r="B91" s="36" t="s">
        <v>40</v>
      </c>
      <c r="C91" s="36"/>
      <c r="D91" s="36"/>
      <c r="E91" s="36"/>
      <c r="F91" s="36"/>
    </row>
    <row r="92" spans="1:6" x14ac:dyDescent="0.2">
      <c r="A92" s="77"/>
      <c r="B92" s="36" t="s">
        <v>41</v>
      </c>
      <c r="C92" s="36"/>
      <c r="D92" s="36"/>
      <c r="E92" s="36"/>
      <c r="F92" s="36"/>
    </row>
    <row r="93" spans="1:6" x14ac:dyDescent="0.2">
      <c r="A93" s="77"/>
      <c r="B93" s="36" t="s">
        <v>42</v>
      </c>
      <c r="C93" s="36"/>
      <c r="D93" s="36"/>
      <c r="E93" s="36"/>
      <c r="F93" s="36"/>
    </row>
    <row r="94" spans="1:6" x14ac:dyDescent="0.2">
      <c r="A94" s="77" t="s">
        <v>31</v>
      </c>
      <c r="B94" s="36" t="s">
        <v>43</v>
      </c>
      <c r="C94" s="36"/>
      <c r="D94" s="36"/>
      <c r="E94" s="36"/>
      <c r="F94" s="36"/>
    </row>
    <row r="95" spans="1:6" x14ac:dyDescent="0.2">
      <c r="A95" s="77"/>
      <c r="B95" s="36" t="s">
        <v>44</v>
      </c>
      <c r="C95" s="36"/>
      <c r="D95" s="36"/>
      <c r="E95" s="36"/>
      <c r="F95" s="36"/>
    </row>
    <row r="96" spans="1:6" x14ac:dyDescent="0.2">
      <c r="A96" s="77" t="s">
        <v>31</v>
      </c>
      <c r="B96" s="36" t="s">
        <v>45</v>
      </c>
      <c r="C96" s="36"/>
      <c r="D96" s="36"/>
      <c r="E96" s="36"/>
      <c r="F96" s="36"/>
    </row>
    <row r="97" spans="1:6" x14ac:dyDescent="0.2">
      <c r="A97" s="77"/>
      <c r="B97" s="36" t="s">
        <v>46</v>
      </c>
      <c r="C97" s="36"/>
      <c r="D97" s="36"/>
      <c r="E97" s="36"/>
      <c r="F97" s="36"/>
    </row>
    <row r="98" spans="1:6" x14ac:dyDescent="0.2">
      <c r="A98" s="77" t="s">
        <v>31</v>
      </c>
      <c r="B98" s="36" t="s">
        <v>47</v>
      </c>
      <c r="C98" s="36"/>
      <c r="D98" s="36"/>
      <c r="E98" s="36"/>
      <c r="F98" s="36"/>
    </row>
    <row r="99" spans="1:6" x14ac:dyDescent="0.2">
      <c r="A99" s="77"/>
      <c r="B99" s="36" t="s">
        <v>48</v>
      </c>
      <c r="C99" s="36"/>
      <c r="D99" s="36"/>
      <c r="E99" s="36"/>
      <c r="F99" s="36"/>
    </row>
    <row r="100" spans="1:6" x14ac:dyDescent="0.2">
      <c r="A100" s="77" t="s">
        <v>31</v>
      </c>
      <c r="B100" s="77" t="s">
        <v>49</v>
      </c>
      <c r="C100" s="77"/>
      <c r="D100" s="77"/>
      <c r="E100" s="77"/>
      <c r="F100" s="77"/>
    </row>
    <row r="101" spans="1:6" x14ac:dyDescent="0.2">
      <c r="A101" s="77" t="s">
        <v>31</v>
      </c>
      <c r="B101" s="77" t="s">
        <v>50</v>
      </c>
      <c r="C101" s="77"/>
      <c r="D101" s="77"/>
      <c r="E101" s="77"/>
      <c r="F101" s="77"/>
    </row>
    <row r="102" spans="1:6" x14ac:dyDescent="0.2">
      <c r="A102" s="77"/>
      <c r="B102" s="77" t="s">
        <v>51</v>
      </c>
      <c r="C102" s="77"/>
      <c r="D102" s="77"/>
      <c r="E102" s="77"/>
      <c r="F102" s="77"/>
    </row>
    <row r="103" spans="1:6" x14ac:dyDescent="0.2">
      <c r="A103" s="77" t="s">
        <v>31</v>
      </c>
      <c r="B103" s="77" t="s">
        <v>52</v>
      </c>
      <c r="C103" s="77"/>
      <c r="D103" s="77"/>
      <c r="E103" s="77"/>
      <c r="F103" s="77"/>
    </row>
    <row r="104" spans="1:6" x14ac:dyDescent="0.2">
      <c r="A104" s="77" t="s">
        <v>31</v>
      </c>
      <c r="B104" s="36" t="s">
        <v>53</v>
      </c>
      <c r="C104" s="36"/>
      <c r="D104" s="36"/>
      <c r="E104" s="36"/>
      <c r="F104" s="36"/>
    </row>
    <row r="105" spans="1:6" x14ac:dyDescent="0.2">
      <c r="A105" s="77"/>
      <c r="B105" s="36" t="s">
        <v>54</v>
      </c>
      <c r="C105" s="36"/>
      <c r="D105" s="36"/>
      <c r="E105" s="36"/>
      <c r="F105" s="36"/>
    </row>
    <row r="106" spans="1:6" x14ac:dyDescent="0.2">
      <c r="A106" s="77"/>
      <c r="B106" s="36" t="s">
        <v>55</v>
      </c>
      <c r="C106" s="36"/>
      <c r="D106" s="36"/>
      <c r="E106" s="36"/>
      <c r="F106" s="36"/>
    </row>
    <row r="107" spans="1:6" x14ac:dyDescent="0.2">
      <c r="A107" s="77" t="s">
        <v>31</v>
      </c>
      <c r="B107" s="36" t="s">
        <v>56</v>
      </c>
      <c r="C107" s="36"/>
      <c r="D107" s="36"/>
      <c r="E107" s="36"/>
      <c r="F107" s="36"/>
    </row>
    <row r="108" spans="1:6" x14ac:dyDescent="0.2">
      <c r="A108" s="77"/>
      <c r="B108" s="36" t="s">
        <v>57</v>
      </c>
      <c r="C108" s="36"/>
      <c r="D108" s="36"/>
      <c r="E108" s="36"/>
      <c r="F108" s="36"/>
    </row>
    <row r="109" spans="1:6" x14ac:dyDescent="0.2">
      <c r="A109" s="77" t="s">
        <v>31</v>
      </c>
      <c r="B109" s="77" t="s">
        <v>58</v>
      </c>
      <c r="C109" s="77"/>
      <c r="D109" s="77"/>
      <c r="E109" s="77"/>
      <c r="F109" s="77"/>
    </row>
    <row r="110" spans="1:6" x14ac:dyDescent="0.2">
      <c r="A110" s="77" t="s">
        <v>31</v>
      </c>
      <c r="B110" s="77" t="s">
        <v>59</v>
      </c>
      <c r="C110" s="77"/>
      <c r="D110" s="77"/>
      <c r="E110" s="77"/>
      <c r="F110" s="77"/>
    </row>
    <row r="111" spans="1:6" x14ac:dyDescent="0.2">
      <c r="A111" s="77" t="s">
        <v>31</v>
      </c>
      <c r="B111" s="36" t="s">
        <v>60</v>
      </c>
      <c r="C111" s="36"/>
      <c r="D111" s="36"/>
      <c r="E111" s="36"/>
      <c r="F111" s="36"/>
    </row>
    <row r="112" spans="1:6" x14ac:dyDescent="0.2">
      <c r="A112" s="77"/>
      <c r="B112" s="36" t="s">
        <v>61</v>
      </c>
      <c r="C112" s="36"/>
      <c r="D112" s="36"/>
      <c r="E112" s="36"/>
      <c r="F112" s="36"/>
    </row>
    <row r="113" spans="1:6" x14ac:dyDescent="0.2">
      <c r="A113" s="77" t="s">
        <v>31</v>
      </c>
      <c r="B113" s="36" t="s">
        <v>62</v>
      </c>
      <c r="C113" s="36"/>
      <c r="D113" s="36"/>
      <c r="E113" s="36"/>
      <c r="F113" s="36"/>
    </row>
    <row r="114" spans="1:6" x14ac:dyDescent="0.2">
      <c r="A114" s="77"/>
      <c r="B114" s="36" t="s">
        <v>63</v>
      </c>
      <c r="C114" s="36"/>
      <c r="D114" s="36"/>
      <c r="E114" s="36"/>
      <c r="F114" s="36"/>
    </row>
    <row r="115" spans="1:6" x14ac:dyDescent="0.2">
      <c r="A115" s="77" t="s">
        <v>31</v>
      </c>
      <c r="B115" s="77" t="s">
        <v>64</v>
      </c>
      <c r="C115" s="77"/>
      <c r="D115" s="77"/>
      <c r="E115" s="77"/>
      <c r="F115" s="77"/>
    </row>
    <row r="116" spans="1:6" x14ac:dyDescent="0.2">
      <c r="A116" s="77"/>
      <c r="B116" s="77" t="s">
        <v>65</v>
      </c>
      <c r="C116" s="77"/>
      <c r="D116" s="77"/>
      <c r="E116" s="77"/>
      <c r="F116" s="77"/>
    </row>
    <row r="117" spans="1:6" x14ac:dyDescent="0.2">
      <c r="A117" s="77" t="s">
        <v>31</v>
      </c>
      <c r="B117" s="36" t="s">
        <v>66</v>
      </c>
      <c r="C117" s="36"/>
      <c r="D117" s="36"/>
      <c r="E117" s="36"/>
      <c r="F117" s="36"/>
    </row>
    <row r="118" spans="1:6" x14ac:dyDescent="0.2">
      <c r="A118" s="77"/>
      <c r="B118" s="36" t="s">
        <v>67</v>
      </c>
      <c r="C118" s="36"/>
      <c r="D118" s="36"/>
      <c r="E118" s="36"/>
      <c r="F118" s="36"/>
    </row>
    <row r="119" spans="1:6" x14ac:dyDescent="0.2">
      <c r="A119" s="77"/>
      <c r="B119" s="36" t="s">
        <v>68</v>
      </c>
      <c r="C119" s="36"/>
      <c r="D119" s="36"/>
      <c r="E119" s="36"/>
      <c r="F119" s="36"/>
    </row>
    <row r="120" spans="1:6" x14ac:dyDescent="0.2">
      <c r="A120" s="77" t="s">
        <v>31</v>
      </c>
      <c r="B120" s="143" t="s">
        <v>428</v>
      </c>
      <c r="C120" s="144"/>
      <c r="D120" s="144"/>
      <c r="E120" s="144"/>
      <c r="F120" s="144"/>
    </row>
    <row r="121" spans="1:6" x14ac:dyDescent="0.2">
      <c r="A121" s="77"/>
      <c r="B121" s="143" t="s">
        <v>69</v>
      </c>
      <c r="C121" s="144"/>
      <c r="D121" s="144"/>
      <c r="E121" s="144"/>
      <c r="F121" s="144"/>
    </row>
    <row r="122" spans="1:6" x14ac:dyDescent="0.2">
      <c r="A122" s="77"/>
      <c r="B122" s="143" t="s">
        <v>429</v>
      </c>
      <c r="C122" s="144"/>
      <c r="D122" s="144"/>
      <c r="E122" s="144"/>
      <c r="F122" s="144"/>
    </row>
    <row r="123" spans="1:6" x14ac:dyDescent="0.2">
      <c r="A123" s="77" t="s">
        <v>31</v>
      </c>
      <c r="B123" s="36" t="s">
        <v>70</v>
      </c>
      <c r="C123" s="36"/>
      <c r="D123" s="36"/>
      <c r="E123" s="36"/>
      <c r="F123" s="36"/>
    </row>
    <row r="124" spans="1:6" x14ac:dyDescent="0.2">
      <c r="A124" s="77"/>
      <c r="B124" s="36" t="s">
        <v>71</v>
      </c>
      <c r="C124" s="36"/>
      <c r="D124" s="36"/>
      <c r="E124" s="36"/>
      <c r="F124" s="36"/>
    </row>
    <row r="125" spans="1:6" x14ac:dyDescent="0.2">
      <c r="A125" s="77" t="s">
        <v>31</v>
      </c>
      <c r="B125" s="36" t="s">
        <v>72</v>
      </c>
      <c r="C125" s="36"/>
      <c r="D125" s="36"/>
      <c r="E125" s="36"/>
      <c r="F125" s="36"/>
    </row>
    <row r="126" spans="1:6" x14ac:dyDescent="0.2">
      <c r="A126" s="77"/>
      <c r="B126" s="36" t="s">
        <v>73</v>
      </c>
      <c r="C126" s="36"/>
      <c r="D126" s="36"/>
      <c r="E126" s="36"/>
      <c r="F126" s="36"/>
    </row>
    <row r="127" spans="1:6" x14ac:dyDescent="0.2">
      <c r="A127" s="77"/>
      <c r="B127" s="36" t="s">
        <v>74</v>
      </c>
      <c r="C127" s="36"/>
      <c r="D127" s="36"/>
      <c r="E127" s="36"/>
      <c r="F127" s="36"/>
    </row>
    <row r="128" spans="1:6" x14ac:dyDescent="0.2">
      <c r="A128" s="77"/>
      <c r="B128" s="36" t="s">
        <v>75</v>
      </c>
      <c r="C128" s="36"/>
      <c r="D128" s="36"/>
      <c r="E128" s="36"/>
      <c r="F128" s="36"/>
    </row>
    <row r="129" spans="1:6" x14ac:dyDescent="0.2">
      <c r="A129" s="77" t="s">
        <v>31</v>
      </c>
      <c r="B129" s="36" t="s">
        <v>76</v>
      </c>
      <c r="C129" s="36"/>
      <c r="D129" s="36"/>
      <c r="E129" s="36"/>
      <c r="F129" s="36"/>
    </row>
    <row r="130" spans="1:6" x14ac:dyDescent="0.2">
      <c r="A130" s="77"/>
      <c r="B130" s="36" t="s">
        <v>77</v>
      </c>
      <c r="C130" s="36"/>
      <c r="D130" s="36"/>
      <c r="E130" s="36"/>
      <c r="F130" s="36"/>
    </row>
    <row r="131" spans="1:6" x14ac:dyDescent="0.2">
      <c r="A131" s="77" t="s">
        <v>31</v>
      </c>
      <c r="B131" s="77" t="s">
        <v>78</v>
      </c>
      <c r="C131" s="77"/>
      <c r="D131" s="77"/>
      <c r="E131" s="77"/>
      <c r="F131" s="77"/>
    </row>
    <row r="132" spans="1:6" x14ac:dyDescent="0.2">
      <c r="A132" s="77"/>
      <c r="B132" s="77" t="s">
        <v>79</v>
      </c>
      <c r="C132" s="77"/>
      <c r="D132" s="77"/>
      <c r="E132" s="77"/>
      <c r="F132" s="77"/>
    </row>
    <row r="133" spans="1:6" x14ac:dyDescent="0.2">
      <c r="A133" s="77"/>
      <c r="B133" s="77" t="s">
        <v>80</v>
      </c>
      <c r="C133" s="77"/>
      <c r="D133" s="77"/>
      <c r="E133" s="77"/>
      <c r="F133" s="77"/>
    </row>
  </sheetData>
  <sheetProtection password="E999" sheet="1" objects="1" scenarios="1"/>
  <pageMargins left="0.98425196850393704" right="0.19685039370078741" top="0.78740157480314965" bottom="0.78740157480314965" header="0.78740157480314965" footer="0.31496062992125984"/>
  <pageSetup paperSize="9" fitToWidth="0" fitToHeight="0" pageOrder="overThenDown" orientation="portrait" horizontalDpi="4294967293" verticalDpi="288" r:id="rId1"/>
  <headerFooter alignWithMargins="0">
    <oddFooter>&amp;C&amp;10Stran &amp;P od &amp;N</oddFooter>
  </headerFooter>
  <rowBreaks count="2" manualBreakCount="2">
    <brk id="42" max="16383" man="1"/>
    <brk id="80" man="1"/>
  </rowBreaks>
  <colBreaks count="1" manualBreakCount="1">
    <brk id="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7"/>
  <sheetViews>
    <sheetView view="pageBreakPreview" topLeftCell="A127" zoomScaleNormal="100" zoomScaleSheetLayoutView="100" workbookViewId="0">
      <selection activeCell="E11" sqref="E11"/>
    </sheetView>
  </sheetViews>
  <sheetFormatPr defaultRowHeight="13.6" x14ac:dyDescent="0.2"/>
  <cols>
    <col min="1" max="1" width="4.33203125" style="37" customWidth="1"/>
    <col min="2" max="2" width="30.33203125" style="38" customWidth="1"/>
    <col min="3" max="3" width="8.44140625" style="39" customWidth="1"/>
    <col min="4" max="4" width="9.5546875" style="41" customWidth="1"/>
    <col min="5" max="5" width="13.6640625" style="40" customWidth="1"/>
    <col min="6" max="6" width="16.33203125" style="40" customWidth="1"/>
    <col min="7" max="7" width="11.33203125" style="41" customWidth="1"/>
    <col min="8" max="256" width="8.44140625" style="41" customWidth="1"/>
    <col min="257" max="1024" width="10.6640625" customWidth="1"/>
    <col min="1025" max="1025" width="9" customWidth="1"/>
  </cols>
  <sheetData>
    <row r="1" spans="1:256" x14ac:dyDescent="0.2">
      <c r="C1" s="39" t="s">
        <v>81</v>
      </c>
      <c r="D1" s="40" t="s">
        <v>82</v>
      </c>
      <c r="E1" s="40" t="s">
        <v>83</v>
      </c>
      <c r="F1" s="40" t="s">
        <v>84</v>
      </c>
    </row>
    <row r="2" spans="1:256" ht="15.65" x14ac:dyDescent="0.2">
      <c r="A2" s="42" t="s">
        <v>7</v>
      </c>
      <c r="B2" s="44" t="s">
        <v>146</v>
      </c>
    </row>
    <row r="3" spans="1:256" s="41" customFormat="1" ht="12.9" x14ac:dyDescent="0.2">
      <c r="A3" s="37"/>
      <c r="B3" s="38"/>
    </row>
    <row r="4" spans="1:256" s="47" customFormat="1" ht="16.3" x14ac:dyDescent="0.3">
      <c r="A4" s="42" t="s">
        <v>9</v>
      </c>
      <c r="B4" s="44" t="s">
        <v>10</v>
      </c>
      <c r="C4" s="39"/>
      <c r="D4" s="41"/>
      <c r="E4" s="40"/>
      <c r="F4" s="45"/>
      <c r="G4" s="46"/>
    </row>
    <row r="5" spans="1:256" s="47" customFormat="1" x14ac:dyDescent="0.25">
      <c r="A5" s="48"/>
      <c r="B5" s="49"/>
      <c r="C5" s="39"/>
      <c r="D5" s="41"/>
      <c r="E5" s="40"/>
      <c r="F5" s="45"/>
      <c r="G5" s="50"/>
    </row>
    <row r="6" spans="1:256" ht="167.8" x14ac:dyDescent="0.2">
      <c r="A6" s="37" t="s">
        <v>85</v>
      </c>
      <c r="B6" s="38" t="s">
        <v>129</v>
      </c>
      <c r="C6" s="39" t="s">
        <v>86</v>
      </c>
      <c r="D6" s="41">
        <v>1</v>
      </c>
      <c r="E6" s="135">
        <v>0</v>
      </c>
      <c r="F6" s="40">
        <f>D6*E6</f>
        <v>0</v>
      </c>
      <c r="G6" s="50"/>
    </row>
    <row r="7" spans="1:256" x14ac:dyDescent="0.2">
      <c r="E7" s="135"/>
      <c r="G7" s="50"/>
    </row>
    <row r="8" spans="1:256" ht="14.95" thickBot="1" x14ac:dyDescent="0.3">
      <c r="B8" s="51" t="s">
        <v>91</v>
      </c>
      <c r="C8" s="52"/>
      <c r="D8" s="53"/>
      <c r="E8" s="141"/>
      <c r="F8" s="55">
        <f>SUM(F6:F7)</f>
        <v>0</v>
      </c>
      <c r="G8" s="50"/>
    </row>
    <row r="9" spans="1:256" ht="16.3" thickTop="1" x14ac:dyDescent="0.25">
      <c r="A9" s="42" t="s">
        <v>11</v>
      </c>
      <c r="B9" s="44" t="s">
        <v>159</v>
      </c>
      <c r="E9" s="135"/>
      <c r="F9" s="45"/>
      <c r="G9" s="50"/>
    </row>
    <row r="10" spans="1:256" ht="14.3" x14ac:dyDescent="0.25">
      <c r="A10" s="48"/>
      <c r="B10" s="49"/>
      <c r="E10" s="135"/>
      <c r="F10" s="45"/>
      <c r="G10" s="50"/>
    </row>
    <row r="11" spans="1:256" ht="77.45" x14ac:dyDescent="0.2">
      <c r="A11" s="37" t="s">
        <v>85</v>
      </c>
      <c r="B11" s="38" t="s">
        <v>342</v>
      </c>
      <c r="E11" s="135"/>
      <c r="G11" s="50"/>
    </row>
    <row r="12" spans="1:256" s="77" customFormat="1" ht="64.55" x14ac:dyDescent="0.2">
      <c r="A12" s="37" t="s">
        <v>139</v>
      </c>
      <c r="B12" s="38" t="s">
        <v>335</v>
      </c>
      <c r="C12" s="39" t="s">
        <v>86</v>
      </c>
      <c r="D12" s="41">
        <v>1</v>
      </c>
      <c r="E12" s="135">
        <v>0</v>
      </c>
      <c r="F12" s="40">
        <f t="shared" ref="F12:F30" si="0">D12*E12</f>
        <v>0</v>
      </c>
      <c r="G12" s="50"/>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41"/>
      <c r="FE12" s="41"/>
      <c r="FF12" s="41"/>
      <c r="FG12" s="41"/>
      <c r="FH12" s="41"/>
      <c r="FI12" s="41"/>
      <c r="FJ12" s="41"/>
      <c r="FK12" s="41"/>
      <c r="FL12" s="41"/>
      <c r="FM12" s="41"/>
      <c r="FN12" s="41"/>
      <c r="FO12" s="41"/>
      <c r="FP12" s="41"/>
      <c r="FQ12" s="41"/>
      <c r="FR12" s="41"/>
      <c r="FS12" s="41"/>
      <c r="FT12" s="41"/>
      <c r="FU12" s="41"/>
      <c r="FV12" s="41"/>
      <c r="FW12" s="41"/>
      <c r="FX12" s="41"/>
      <c r="FY12" s="41"/>
      <c r="FZ12" s="41"/>
      <c r="GA12" s="41"/>
      <c r="GB12" s="41"/>
      <c r="GC12" s="41"/>
      <c r="GD12" s="41"/>
      <c r="GE12" s="41"/>
      <c r="GF12" s="41"/>
      <c r="GG12" s="41"/>
      <c r="GH12" s="41"/>
      <c r="GI12" s="41"/>
      <c r="GJ12" s="41"/>
      <c r="GK12" s="41"/>
      <c r="GL12" s="41"/>
      <c r="GM12" s="41"/>
      <c r="GN12" s="41"/>
      <c r="GO12" s="41"/>
      <c r="GP12" s="41"/>
      <c r="GQ12" s="41"/>
      <c r="GR12" s="41"/>
      <c r="GS12" s="41"/>
      <c r="GT12" s="41"/>
      <c r="GU12" s="41"/>
      <c r="GV12" s="41"/>
      <c r="GW12" s="41"/>
      <c r="GX12" s="41"/>
      <c r="GY12" s="41"/>
      <c r="GZ12" s="41"/>
      <c r="HA12" s="41"/>
      <c r="HB12" s="41"/>
      <c r="HC12" s="41"/>
      <c r="HD12" s="41"/>
      <c r="HE12" s="41"/>
      <c r="HF12" s="41"/>
      <c r="HG12" s="41"/>
      <c r="HH12" s="41"/>
      <c r="HI12" s="41"/>
      <c r="HJ12" s="41"/>
      <c r="HK12" s="41"/>
      <c r="HL12" s="41"/>
      <c r="HM12" s="41"/>
      <c r="HN12" s="41"/>
      <c r="HO12" s="41"/>
      <c r="HP12" s="41"/>
      <c r="HQ12" s="41"/>
      <c r="HR12" s="41"/>
      <c r="HS12" s="41"/>
      <c r="HT12" s="41"/>
      <c r="HU12" s="41"/>
      <c r="HV12" s="41"/>
      <c r="HW12" s="41"/>
      <c r="HX12" s="41"/>
      <c r="HY12" s="41"/>
      <c r="HZ12" s="41"/>
      <c r="IA12" s="41"/>
      <c r="IB12" s="41"/>
      <c r="IC12" s="41"/>
      <c r="ID12" s="41"/>
      <c r="IE12" s="41"/>
      <c r="IF12" s="41"/>
      <c r="IG12" s="41"/>
      <c r="IH12" s="41"/>
      <c r="II12" s="41"/>
      <c r="IJ12" s="41"/>
      <c r="IK12" s="41"/>
      <c r="IL12" s="41"/>
      <c r="IM12" s="41"/>
      <c r="IN12" s="41"/>
      <c r="IO12" s="41"/>
      <c r="IP12" s="41"/>
      <c r="IQ12" s="41"/>
      <c r="IR12" s="41"/>
      <c r="IS12" s="41"/>
      <c r="IT12" s="41"/>
      <c r="IU12" s="41"/>
      <c r="IV12" s="41"/>
    </row>
    <row r="13" spans="1:256" s="77" customFormat="1" ht="38.75" x14ac:dyDescent="0.2">
      <c r="A13" s="37" t="s">
        <v>140</v>
      </c>
      <c r="B13" s="122" t="s">
        <v>404</v>
      </c>
      <c r="C13" s="39" t="s">
        <v>102</v>
      </c>
      <c r="D13" s="41">
        <v>2</v>
      </c>
      <c r="E13" s="135">
        <v>0</v>
      </c>
      <c r="F13" s="40">
        <f t="shared" si="0"/>
        <v>0</v>
      </c>
      <c r="G13" s="50"/>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c r="HO13" s="41"/>
      <c r="HP13" s="41"/>
      <c r="HQ13" s="41"/>
      <c r="HR13" s="41"/>
      <c r="HS13" s="41"/>
      <c r="HT13" s="41"/>
      <c r="HU13" s="41"/>
      <c r="HV13" s="41"/>
      <c r="HW13" s="41"/>
      <c r="HX13" s="41"/>
      <c r="HY13" s="41"/>
      <c r="HZ13" s="41"/>
      <c r="IA13" s="41"/>
      <c r="IB13" s="41"/>
      <c r="IC13" s="41"/>
      <c r="ID13" s="41"/>
      <c r="IE13" s="41"/>
      <c r="IF13" s="41"/>
      <c r="IG13" s="41"/>
      <c r="IH13" s="41"/>
      <c r="II13" s="41"/>
      <c r="IJ13" s="41"/>
      <c r="IK13" s="41"/>
      <c r="IL13" s="41"/>
      <c r="IM13" s="41"/>
      <c r="IN13" s="41"/>
      <c r="IO13" s="41"/>
      <c r="IP13" s="41"/>
      <c r="IQ13" s="41"/>
      <c r="IR13" s="41"/>
      <c r="IS13" s="41"/>
      <c r="IT13" s="41"/>
      <c r="IU13" s="41"/>
      <c r="IV13" s="41"/>
    </row>
    <row r="14" spans="1:256" s="77" customFormat="1" ht="25.85" x14ac:dyDescent="0.2">
      <c r="A14" s="37" t="s">
        <v>141</v>
      </c>
      <c r="B14" s="38" t="s">
        <v>328</v>
      </c>
      <c r="C14" s="39" t="s">
        <v>98</v>
      </c>
      <c r="D14" s="41">
        <v>39.700000000000003</v>
      </c>
      <c r="E14" s="135">
        <v>0</v>
      </c>
      <c r="F14" s="40">
        <f t="shared" si="0"/>
        <v>0</v>
      </c>
      <c r="G14" s="50"/>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c r="HM14" s="41"/>
      <c r="HN14" s="41"/>
      <c r="HO14" s="41"/>
      <c r="HP14" s="41"/>
      <c r="HQ14" s="41"/>
      <c r="HR14" s="41"/>
      <c r="HS14" s="41"/>
      <c r="HT14" s="41"/>
      <c r="HU14" s="41"/>
      <c r="HV14" s="41"/>
      <c r="HW14" s="41"/>
      <c r="HX14" s="41"/>
      <c r="HY14" s="41"/>
      <c r="HZ14" s="41"/>
      <c r="IA14" s="41"/>
      <c r="IB14" s="41"/>
      <c r="IC14" s="41"/>
      <c r="ID14" s="41"/>
      <c r="IE14" s="41"/>
      <c r="IF14" s="41"/>
      <c r="IG14" s="41"/>
      <c r="IH14" s="41"/>
      <c r="II14" s="41"/>
      <c r="IJ14" s="41"/>
      <c r="IK14" s="41"/>
      <c r="IL14" s="41"/>
      <c r="IM14" s="41"/>
      <c r="IN14" s="41"/>
      <c r="IO14" s="41"/>
      <c r="IP14" s="41"/>
      <c r="IQ14" s="41"/>
      <c r="IR14" s="41"/>
      <c r="IS14" s="41"/>
      <c r="IT14" s="41"/>
      <c r="IU14" s="41"/>
      <c r="IV14" s="41"/>
    </row>
    <row r="15" spans="1:256" s="77" customFormat="1" ht="64.55" x14ac:dyDescent="0.2">
      <c r="A15" s="37" t="s">
        <v>142</v>
      </c>
      <c r="B15" s="38" t="s">
        <v>329</v>
      </c>
      <c r="C15" s="39" t="s">
        <v>92</v>
      </c>
      <c r="D15" s="41">
        <v>148.19999999999999</v>
      </c>
      <c r="E15" s="135">
        <v>0</v>
      </c>
      <c r="F15" s="40">
        <f t="shared" si="0"/>
        <v>0</v>
      </c>
      <c r="G15" s="50"/>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c r="IF15" s="41"/>
      <c r="IG15" s="41"/>
      <c r="IH15" s="41"/>
      <c r="II15" s="41"/>
      <c r="IJ15" s="41"/>
      <c r="IK15" s="41"/>
      <c r="IL15" s="41"/>
      <c r="IM15" s="41"/>
      <c r="IN15" s="41"/>
      <c r="IO15" s="41"/>
      <c r="IP15" s="41"/>
      <c r="IQ15" s="41"/>
      <c r="IR15" s="41"/>
      <c r="IS15" s="41"/>
      <c r="IT15" s="41"/>
      <c r="IU15" s="41"/>
      <c r="IV15" s="41"/>
    </row>
    <row r="16" spans="1:256" s="77" customFormat="1" ht="25.85" x14ac:dyDescent="0.2">
      <c r="A16" s="37" t="s">
        <v>143</v>
      </c>
      <c r="B16" s="38" t="s">
        <v>330</v>
      </c>
      <c r="C16" s="39" t="s">
        <v>98</v>
      </c>
      <c r="D16" s="41">
        <v>29</v>
      </c>
      <c r="E16" s="135">
        <v>0</v>
      </c>
      <c r="F16" s="40">
        <f t="shared" si="0"/>
        <v>0</v>
      </c>
      <c r="G16" s="50"/>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c r="FD16" s="41"/>
      <c r="FE16" s="41"/>
      <c r="FF16" s="41"/>
      <c r="FG16" s="41"/>
      <c r="FH16" s="41"/>
      <c r="FI16" s="41"/>
      <c r="FJ16" s="41"/>
      <c r="FK16" s="41"/>
      <c r="FL16" s="41"/>
      <c r="FM16" s="41"/>
      <c r="FN16" s="41"/>
      <c r="FO16" s="41"/>
      <c r="FP16" s="41"/>
      <c r="FQ16" s="41"/>
      <c r="FR16" s="41"/>
      <c r="FS16" s="41"/>
      <c r="FT16" s="41"/>
      <c r="FU16" s="41"/>
      <c r="FV16" s="41"/>
      <c r="FW16" s="41"/>
      <c r="FX16" s="41"/>
      <c r="FY16" s="41"/>
      <c r="FZ16" s="41"/>
      <c r="GA16" s="41"/>
      <c r="GB16" s="41"/>
      <c r="GC16" s="41"/>
      <c r="GD16" s="41"/>
      <c r="GE16" s="41"/>
      <c r="GF16" s="41"/>
      <c r="GG16" s="41"/>
      <c r="GH16" s="41"/>
      <c r="GI16" s="41"/>
      <c r="GJ16" s="41"/>
      <c r="GK16" s="41"/>
      <c r="GL16" s="41"/>
      <c r="GM16" s="41"/>
      <c r="GN16" s="41"/>
      <c r="GO16" s="41"/>
      <c r="GP16" s="41"/>
      <c r="GQ16" s="41"/>
      <c r="GR16" s="41"/>
      <c r="GS16" s="41"/>
      <c r="GT16" s="41"/>
      <c r="GU16" s="41"/>
      <c r="GV16" s="41"/>
      <c r="GW16" s="41"/>
      <c r="GX16" s="41"/>
      <c r="GY16" s="41"/>
      <c r="GZ16" s="41"/>
      <c r="HA16" s="41"/>
      <c r="HB16" s="41"/>
      <c r="HC16" s="41"/>
      <c r="HD16" s="41"/>
      <c r="HE16" s="41"/>
      <c r="HF16" s="41"/>
      <c r="HG16" s="41"/>
      <c r="HH16" s="41"/>
      <c r="HI16" s="41"/>
      <c r="HJ16" s="41"/>
      <c r="HK16" s="41"/>
      <c r="HL16" s="41"/>
      <c r="HM16" s="41"/>
      <c r="HN16" s="41"/>
      <c r="HO16" s="41"/>
      <c r="HP16" s="41"/>
      <c r="HQ16" s="41"/>
      <c r="HR16" s="41"/>
      <c r="HS16" s="41"/>
      <c r="HT16" s="41"/>
      <c r="HU16" s="41"/>
      <c r="HV16" s="41"/>
      <c r="HW16" s="41"/>
      <c r="HX16" s="41"/>
      <c r="HY16" s="41"/>
      <c r="HZ16" s="41"/>
      <c r="IA16" s="41"/>
      <c r="IB16" s="41"/>
      <c r="IC16" s="41"/>
      <c r="ID16" s="41"/>
      <c r="IE16" s="41"/>
      <c r="IF16" s="41"/>
      <c r="IG16" s="41"/>
      <c r="IH16" s="41"/>
      <c r="II16" s="41"/>
      <c r="IJ16" s="41"/>
      <c r="IK16" s="41"/>
      <c r="IL16" s="41"/>
      <c r="IM16" s="41"/>
      <c r="IN16" s="41"/>
      <c r="IO16" s="41"/>
      <c r="IP16" s="41"/>
      <c r="IQ16" s="41"/>
      <c r="IR16" s="41"/>
      <c r="IS16" s="41"/>
      <c r="IT16" s="41"/>
      <c r="IU16" s="41"/>
      <c r="IV16" s="41"/>
    </row>
    <row r="17" spans="1:256" s="77" customFormat="1" ht="25.85" x14ac:dyDescent="0.2">
      <c r="A17" s="37" t="s">
        <v>144</v>
      </c>
      <c r="B17" s="38" t="s">
        <v>331</v>
      </c>
      <c r="C17" s="39" t="s">
        <v>92</v>
      </c>
      <c r="D17" s="41">
        <v>123</v>
      </c>
      <c r="E17" s="135">
        <v>0</v>
      </c>
      <c r="F17" s="40">
        <f t="shared" si="0"/>
        <v>0</v>
      </c>
      <c r="G17" s="50"/>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c r="DX17" s="41"/>
      <c r="DY17" s="41"/>
      <c r="DZ17" s="41"/>
      <c r="EA17" s="41"/>
      <c r="EB17" s="41"/>
      <c r="EC17" s="41"/>
      <c r="ED17" s="41"/>
      <c r="EE17" s="41"/>
      <c r="EF17" s="41"/>
      <c r="EG17" s="41"/>
      <c r="EH17" s="41"/>
      <c r="EI17" s="41"/>
      <c r="EJ17" s="41"/>
      <c r="EK17" s="41"/>
      <c r="EL17" s="41"/>
      <c r="EM17" s="41"/>
      <c r="EN17" s="41"/>
      <c r="EO17" s="41"/>
      <c r="EP17" s="41"/>
      <c r="EQ17" s="41"/>
      <c r="ER17" s="41"/>
      <c r="ES17" s="41"/>
      <c r="ET17" s="41"/>
      <c r="EU17" s="41"/>
      <c r="EV17" s="41"/>
      <c r="EW17" s="41"/>
      <c r="EX17" s="41"/>
      <c r="EY17" s="41"/>
      <c r="EZ17" s="41"/>
      <c r="FA17" s="41"/>
      <c r="FB17" s="41"/>
      <c r="FC17" s="41"/>
      <c r="FD17" s="41"/>
      <c r="FE17" s="41"/>
      <c r="FF17" s="41"/>
      <c r="FG17" s="41"/>
      <c r="FH17" s="41"/>
      <c r="FI17" s="41"/>
      <c r="FJ17" s="41"/>
      <c r="FK17" s="41"/>
      <c r="FL17" s="41"/>
      <c r="FM17" s="41"/>
      <c r="FN17" s="41"/>
      <c r="FO17" s="41"/>
      <c r="FP17" s="41"/>
      <c r="FQ17" s="41"/>
      <c r="FR17" s="41"/>
      <c r="FS17" s="41"/>
      <c r="FT17" s="41"/>
      <c r="FU17" s="41"/>
      <c r="FV17" s="41"/>
      <c r="FW17" s="41"/>
      <c r="FX17" s="41"/>
      <c r="FY17" s="41"/>
      <c r="FZ17" s="41"/>
      <c r="GA17" s="41"/>
      <c r="GB17" s="41"/>
      <c r="GC17" s="41"/>
      <c r="GD17" s="41"/>
      <c r="GE17" s="41"/>
      <c r="GF17" s="41"/>
      <c r="GG17" s="41"/>
      <c r="GH17" s="41"/>
      <c r="GI17" s="41"/>
      <c r="GJ17" s="41"/>
      <c r="GK17" s="41"/>
      <c r="GL17" s="41"/>
      <c r="GM17" s="41"/>
      <c r="GN17" s="41"/>
      <c r="GO17" s="41"/>
      <c r="GP17" s="41"/>
      <c r="GQ17" s="41"/>
      <c r="GR17" s="41"/>
      <c r="GS17" s="41"/>
      <c r="GT17" s="41"/>
      <c r="GU17" s="41"/>
      <c r="GV17" s="41"/>
      <c r="GW17" s="41"/>
      <c r="GX17" s="41"/>
      <c r="GY17" s="41"/>
      <c r="GZ17" s="41"/>
      <c r="HA17" s="41"/>
      <c r="HB17" s="41"/>
      <c r="HC17" s="41"/>
      <c r="HD17" s="41"/>
      <c r="HE17" s="41"/>
      <c r="HF17" s="41"/>
      <c r="HG17" s="41"/>
      <c r="HH17" s="41"/>
      <c r="HI17" s="41"/>
      <c r="HJ17" s="41"/>
      <c r="HK17" s="41"/>
      <c r="HL17" s="41"/>
      <c r="HM17" s="41"/>
      <c r="HN17" s="41"/>
      <c r="HO17" s="41"/>
      <c r="HP17" s="41"/>
      <c r="HQ17" s="41"/>
      <c r="HR17" s="41"/>
      <c r="HS17" s="41"/>
      <c r="HT17" s="41"/>
      <c r="HU17" s="41"/>
      <c r="HV17" s="41"/>
      <c r="HW17" s="41"/>
      <c r="HX17" s="41"/>
      <c r="HY17" s="41"/>
      <c r="HZ17" s="41"/>
      <c r="IA17" s="41"/>
      <c r="IB17" s="41"/>
      <c r="IC17" s="41"/>
      <c r="ID17" s="41"/>
      <c r="IE17" s="41"/>
      <c r="IF17" s="41"/>
      <c r="IG17" s="41"/>
      <c r="IH17" s="41"/>
      <c r="II17" s="41"/>
      <c r="IJ17" s="41"/>
      <c r="IK17" s="41"/>
      <c r="IL17" s="41"/>
      <c r="IM17" s="41"/>
      <c r="IN17" s="41"/>
      <c r="IO17" s="41"/>
      <c r="IP17" s="41"/>
      <c r="IQ17" s="41"/>
      <c r="IR17" s="41"/>
      <c r="IS17" s="41"/>
      <c r="IT17" s="41"/>
      <c r="IU17" s="41"/>
      <c r="IV17" s="41"/>
    </row>
    <row r="18" spans="1:256" s="77" customFormat="1" ht="51.65" x14ac:dyDescent="0.2">
      <c r="A18" s="37" t="s">
        <v>145</v>
      </c>
      <c r="B18" s="38" t="s">
        <v>338</v>
      </c>
      <c r="C18" s="39" t="s">
        <v>92</v>
      </c>
      <c r="D18" s="41">
        <v>66</v>
      </c>
      <c r="E18" s="135">
        <v>0</v>
      </c>
      <c r="F18" s="40">
        <f t="shared" si="0"/>
        <v>0</v>
      </c>
      <c r="G18" s="50"/>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c r="FD18" s="41"/>
      <c r="FE18" s="41"/>
      <c r="FF18" s="41"/>
      <c r="FG18" s="41"/>
      <c r="FH18" s="41"/>
      <c r="FI18" s="41"/>
      <c r="FJ18" s="41"/>
      <c r="FK18" s="41"/>
      <c r="FL18" s="41"/>
      <c r="FM18" s="41"/>
      <c r="FN18" s="41"/>
      <c r="FO18" s="41"/>
      <c r="FP18" s="41"/>
      <c r="FQ18" s="41"/>
      <c r="FR18" s="41"/>
      <c r="FS18" s="41"/>
      <c r="FT18" s="41"/>
      <c r="FU18" s="41"/>
      <c r="FV18" s="41"/>
      <c r="FW18" s="41"/>
      <c r="FX18" s="41"/>
      <c r="FY18" s="41"/>
      <c r="FZ18" s="41"/>
      <c r="GA18" s="41"/>
      <c r="GB18" s="41"/>
      <c r="GC18" s="41"/>
      <c r="GD18" s="41"/>
      <c r="GE18" s="41"/>
      <c r="GF18" s="41"/>
      <c r="GG18" s="41"/>
      <c r="GH18" s="41"/>
      <c r="GI18" s="41"/>
      <c r="GJ18" s="41"/>
      <c r="GK18" s="41"/>
      <c r="GL18" s="41"/>
      <c r="GM18" s="41"/>
      <c r="GN18" s="41"/>
      <c r="GO18" s="41"/>
      <c r="GP18" s="41"/>
      <c r="GQ18" s="41"/>
      <c r="GR18" s="41"/>
      <c r="GS18" s="41"/>
      <c r="GT18" s="41"/>
      <c r="GU18" s="41"/>
      <c r="GV18" s="41"/>
      <c r="GW18" s="41"/>
      <c r="GX18" s="41"/>
      <c r="GY18" s="41"/>
      <c r="GZ18" s="41"/>
      <c r="HA18" s="41"/>
      <c r="HB18" s="41"/>
      <c r="HC18" s="41"/>
      <c r="HD18" s="41"/>
      <c r="HE18" s="41"/>
      <c r="HF18" s="41"/>
      <c r="HG18" s="41"/>
      <c r="HH18" s="41"/>
      <c r="HI18" s="41"/>
      <c r="HJ18" s="41"/>
      <c r="HK18" s="41"/>
      <c r="HL18" s="41"/>
      <c r="HM18" s="41"/>
      <c r="HN18" s="41"/>
      <c r="HO18" s="41"/>
      <c r="HP18" s="41"/>
      <c r="HQ18" s="41"/>
      <c r="HR18" s="41"/>
      <c r="HS18" s="41"/>
      <c r="HT18" s="41"/>
      <c r="HU18" s="41"/>
      <c r="HV18" s="41"/>
      <c r="HW18" s="41"/>
      <c r="HX18" s="41"/>
      <c r="HY18" s="41"/>
      <c r="HZ18" s="41"/>
      <c r="IA18" s="41"/>
      <c r="IB18" s="41"/>
      <c r="IC18" s="41"/>
      <c r="ID18" s="41"/>
      <c r="IE18" s="41"/>
      <c r="IF18" s="41"/>
      <c r="IG18" s="41"/>
      <c r="IH18" s="41"/>
      <c r="II18" s="41"/>
      <c r="IJ18" s="41"/>
      <c r="IK18" s="41"/>
      <c r="IL18" s="41"/>
      <c r="IM18" s="41"/>
      <c r="IN18" s="41"/>
      <c r="IO18" s="41"/>
      <c r="IP18" s="41"/>
      <c r="IQ18" s="41"/>
      <c r="IR18" s="41"/>
      <c r="IS18" s="41"/>
      <c r="IT18" s="41"/>
      <c r="IU18" s="41"/>
      <c r="IV18" s="41"/>
    </row>
    <row r="19" spans="1:256" s="77" customFormat="1" ht="25.85" x14ac:dyDescent="0.2">
      <c r="A19" s="37" t="s">
        <v>150</v>
      </c>
      <c r="B19" s="38" t="s">
        <v>341</v>
      </c>
      <c r="C19" s="39" t="s">
        <v>88</v>
      </c>
      <c r="D19" s="41">
        <v>1</v>
      </c>
      <c r="E19" s="135">
        <v>0</v>
      </c>
      <c r="F19" s="40">
        <f t="shared" si="0"/>
        <v>0</v>
      </c>
      <c r="G19" s="50"/>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41"/>
      <c r="EO19" s="41"/>
      <c r="EP19" s="41"/>
      <c r="EQ19" s="41"/>
      <c r="ER19" s="41"/>
      <c r="ES19" s="41"/>
      <c r="ET19" s="41"/>
      <c r="EU19" s="41"/>
      <c r="EV19" s="41"/>
      <c r="EW19" s="41"/>
      <c r="EX19" s="41"/>
      <c r="EY19" s="41"/>
      <c r="EZ19" s="41"/>
      <c r="FA19" s="41"/>
      <c r="FB19" s="41"/>
      <c r="FC19" s="41"/>
      <c r="FD19" s="41"/>
      <c r="FE19" s="41"/>
      <c r="FF19" s="41"/>
      <c r="FG19" s="41"/>
      <c r="FH19" s="41"/>
      <c r="FI19" s="41"/>
      <c r="FJ19" s="41"/>
      <c r="FK19" s="41"/>
      <c r="FL19" s="41"/>
      <c r="FM19" s="41"/>
      <c r="FN19" s="41"/>
      <c r="FO19" s="41"/>
      <c r="FP19" s="41"/>
      <c r="FQ19" s="41"/>
      <c r="FR19" s="41"/>
      <c r="FS19" s="41"/>
      <c r="FT19" s="41"/>
      <c r="FU19" s="41"/>
      <c r="FV19" s="41"/>
      <c r="FW19" s="41"/>
      <c r="FX19" s="41"/>
      <c r="FY19" s="41"/>
      <c r="FZ19" s="41"/>
      <c r="GA19" s="41"/>
      <c r="GB19" s="41"/>
      <c r="GC19" s="41"/>
      <c r="GD19" s="41"/>
      <c r="GE19" s="41"/>
      <c r="GF19" s="41"/>
      <c r="GG19" s="41"/>
      <c r="GH19" s="41"/>
      <c r="GI19" s="41"/>
      <c r="GJ19" s="41"/>
      <c r="GK19" s="41"/>
      <c r="GL19" s="41"/>
      <c r="GM19" s="41"/>
      <c r="GN19" s="41"/>
      <c r="GO19" s="41"/>
      <c r="GP19" s="41"/>
      <c r="GQ19" s="41"/>
      <c r="GR19" s="41"/>
      <c r="GS19" s="41"/>
      <c r="GT19" s="41"/>
      <c r="GU19" s="41"/>
      <c r="GV19" s="41"/>
      <c r="GW19" s="41"/>
      <c r="GX19" s="41"/>
      <c r="GY19" s="41"/>
      <c r="GZ19" s="41"/>
      <c r="HA19" s="41"/>
      <c r="HB19" s="41"/>
      <c r="HC19" s="41"/>
      <c r="HD19" s="41"/>
      <c r="HE19" s="41"/>
      <c r="HF19" s="41"/>
      <c r="HG19" s="41"/>
      <c r="HH19" s="41"/>
      <c r="HI19" s="41"/>
      <c r="HJ19" s="41"/>
      <c r="HK19" s="41"/>
      <c r="HL19" s="41"/>
      <c r="HM19" s="41"/>
      <c r="HN19" s="41"/>
      <c r="HO19" s="41"/>
      <c r="HP19" s="41"/>
      <c r="HQ19" s="41"/>
      <c r="HR19" s="41"/>
      <c r="HS19" s="41"/>
      <c r="HT19" s="41"/>
      <c r="HU19" s="41"/>
      <c r="HV19" s="41"/>
      <c r="HW19" s="41"/>
      <c r="HX19" s="41"/>
      <c r="HY19" s="41"/>
      <c r="HZ19" s="41"/>
      <c r="IA19" s="41"/>
      <c r="IB19" s="41"/>
      <c r="IC19" s="41"/>
      <c r="ID19" s="41"/>
      <c r="IE19" s="41"/>
      <c r="IF19" s="41"/>
      <c r="IG19" s="41"/>
      <c r="IH19" s="41"/>
      <c r="II19" s="41"/>
      <c r="IJ19" s="41"/>
      <c r="IK19" s="41"/>
      <c r="IL19" s="41"/>
      <c r="IM19" s="41"/>
      <c r="IN19" s="41"/>
      <c r="IO19" s="41"/>
      <c r="IP19" s="41"/>
      <c r="IQ19" s="41"/>
      <c r="IR19" s="41"/>
      <c r="IS19" s="41"/>
      <c r="IT19" s="41"/>
      <c r="IU19" s="41"/>
      <c r="IV19" s="41"/>
    </row>
    <row r="20" spans="1:256" s="77" customFormat="1" ht="25.85" x14ac:dyDescent="0.2">
      <c r="A20" s="37" t="s">
        <v>151</v>
      </c>
      <c r="B20" s="38" t="s">
        <v>334</v>
      </c>
      <c r="C20" s="39" t="s">
        <v>92</v>
      </c>
      <c r="D20" s="41">
        <v>28.3</v>
      </c>
      <c r="E20" s="135">
        <v>0</v>
      </c>
      <c r="F20" s="40">
        <f t="shared" si="0"/>
        <v>0</v>
      </c>
      <c r="G20" s="50"/>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1"/>
      <c r="EM20" s="41"/>
      <c r="EN20" s="41"/>
      <c r="EO20" s="41"/>
      <c r="EP20" s="41"/>
      <c r="EQ20" s="41"/>
      <c r="ER20" s="41"/>
      <c r="ES20" s="41"/>
      <c r="ET20" s="41"/>
      <c r="EU20" s="41"/>
      <c r="EV20" s="41"/>
      <c r="EW20" s="41"/>
      <c r="EX20" s="41"/>
      <c r="EY20" s="41"/>
      <c r="EZ20" s="41"/>
      <c r="FA20" s="41"/>
      <c r="FB20" s="41"/>
      <c r="FC20" s="41"/>
      <c r="FD20" s="41"/>
      <c r="FE20" s="41"/>
      <c r="FF20" s="41"/>
      <c r="FG20" s="41"/>
      <c r="FH20" s="41"/>
      <c r="FI20" s="41"/>
      <c r="FJ20" s="41"/>
      <c r="FK20" s="41"/>
      <c r="FL20" s="41"/>
      <c r="FM20" s="41"/>
      <c r="FN20" s="41"/>
      <c r="FO20" s="41"/>
      <c r="FP20" s="41"/>
      <c r="FQ20" s="41"/>
      <c r="FR20" s="41"/>
      <c r="FS20" s="41"/>
      <c r="FT20" s="41"/>
      <c r="FU20" s="41"/>
      <c r="FV20" s="41"/>
      <c r="FW20" s="41"/>
      <c r="FX20" s="41"/>
      <c r="FY20" s="41"/>
      <c r="FZ20" s="41"/>
      <c r="GA20" s="41"/>
      <c r="GB20" s="41"/>
      <c r="GC20" s="41"/>
      <c r="GD20" s="41"/>
      <c r="GE20" s="41"/>
      <c r="GF20" s="41"/>
      <c r="GG20" s="41"/>
      <c r="GH20" s="41"/>
      <c r="GI20" s="41"/>
      <c r="GJ20" s="41"/>
      <c r="GK20" s="41"/>
      <c r="GL20" s="41"/>
      <c r="GM20" s="41"/>
      <c r="GN20" s="41"/>
      <c r="GO20" s="41"/>
      <c r="GP20" s="41"/>
      <c r="GQ20" s="41"/>
      <c r="GR20" s="41"/>
      <c r="GS20" s="41"/>
      <c r="GT20" s="41"/>
      <c r="GU20" s="41"/>
      <c r="GV20" s="41"/>
      <c r="GW20" s="41"/>
      <c r="GX20" s="41"/>
      <c r="GY20" s="41"/>
      <c r="GZ20" s="41"/>
      <c r="HA20" s="41"/>
      <c r="HB20" s="41"/>
      <c r="HC20" s="41"/>
      <c r="HD20" s="41"/>
      <c r="HE20" s="41"/>
      <c r="HF20" s="41"/>
      <c r="HG20" s="41"/>
      <c r="HH20" s="41"/>
      <c r="HI20" s="41"/>
      <c r="HJ20" s="41"/>
      <c r="HK20" s="41"/>
      <c r="HL20" s="41"/>
      <c r="HM20" s="41"/>
      <c r="HN20" s="41"/>
      <c r="HO20" s="41"/>
      <c r="HP20" s="41"/>
      <c r="HQ20" s="41"/>
      <c r="HR20" s="41"/>
      <c r="HS20" s="41"/>
      <c r="HT20" s="41"/>
      <c r="HU20" s="41"/>
      <c r="HV20" s="41"/>
      <c r="HW20" s="41"/>
      <c r="HX20" s="41"/>
      <c r="HY20" s="41"/>
      <c r="HZ20" s="41"/>
      <c r="IA20" s="41"/>
      <c r="IB20" s="41"/>
      <c r="IC20" s="41"/>
      <c r="ID20" s="41"/>
      <c r="IE20" s="41"/>
      <c r="IF20" s="41"/>
      <c r="IG20" s="41"/>
      <c r="IH20" s="41"/>
      <c r="II20" s="41"/>
      <c r="IJ20" s="41"/>
      <c r="IK20" s="41"/>
      <c r="IL20" s="41"/>
      <c r="IM20" s="41"/>
      <c r="IN20" s="41"/>
      <c r="IO20" s="41"/>
      <c r="IP20" s="41"/>
      <c r="IQ20" s="41"/>
      <c r="IR20" s="41"/>
      <c r="IS20" s="41"/>
      <c r="IT20" s="41"/>
      <c r="IU20" s="41"/>
      <c r="IV20" s="41"/>
    </row>
    <row r="21" spans="1:256" s="77" customFormat="1" ht="12.9" x14ac:dyDescent="0.2">
      <c r="A21" s="37" t="s">
        <v>152</v>
      </c>
      <c r="B21" s="38" t="s">
        <v>332</v>
      </c>
      <c r="C21" s="39" t="s">
        <v>98</v>
      </c>
      <c r="D21" s="41">
        <v>4.7</v>
      </c>
      <c r="E21" s="135">
        <v>0</v>
      </c>
      <c r="F21" s="40">
        <f t="shared" si="0"/>
        <v>0</v>
      </c>
      <c r="G21" s="50"/>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1"/>
      <c r="EM21" s="41"/>
      <c r="EN21" s="41"/>
      <c r="EO21" s="41"/>
      <c r="EP21" s="41"/>
      <c r="EQ21" s="41"/>
      <c r="ER21" s="41"/>
      <c r="ES21" s="41"/>
      <c r="ET21" s="41"/>
      <c r="EU21" s="41"/>
      <c r="EV21" s="41"/>
      <c r="EW21" s="41"/>
      <c r="EX21" s="41"/>
      <c r="EY21" s="41"/>
      <c r="EZ21" s="41"/>
      <c r="FA21" s="41"/>
      <c r="FB21" s="41"/>
      <c r="FC21" s="41"/>
      <c r="FD21" s="41"/>
      <c r="FE21" s="41"/>
      <c r="FF21" s="41"/>
      <c r="FG21" s="41"/>
      <c r="FH21" s="41"/>
      <c r="FI21" s="41"/>
      <c r="FJ21" s="41"/>
      <c r="FK21" s="41"/>
      <c r="FL21" s="41"/>
      <c r="FM21" s="41"/>
      <c r="FN21" s="41"/>
      <c r="FO21" s="41"/>
      <c r="FP21" s="41"/>
      <c r="FQ21" s="41"/>
      <c r="FR21" s="41"/>
      <c r="FS21" s="41"/>
      <c r="FT21" s="41"/>
      <c r="FU21" s="41"/>
      <c r="FV21" s="41"/>
      <c r="FW21" s="41"/>
      <c r="FX21" s="41"/>
      <c r="FY21" s="41"/>
      <c r="FZ21" s="41"/>
      <c r="GA21" s="41"/>
      <c r="GB21" s="41"/>
      <c r="GC21" s="41"/>
      <c r="GD21" s="41"/>
      <c r="GE21" s="41"/>
      <c r="GF21" s="41"/>
      <c r="GG21" s="41"/>
      <c r="GH21" s="41"/>
      <c r="GI21" s="41"/>
      <c r="GJ21" s="41"/>
      <c r="GK21" s="41"/>
      <c r="GL21" s="41"/>
      <c r="GM21" s="41"/>
      <c r="GN21" s="41"/>
      <c r="GO21" s="41"/>
      <c r="GP21" s="41"/>
      <c r="GQ21" s="41"/>
      <c r="GR21" s="41"/>
      <c r="GS21" s="41"/>
      <c r="GT21" s="41"/>
      <c r="GU21" s="41"/>
      <c r="GV21" s="41"/>
      <c r="GW21" s="41"/>
      <c r="GX21" s="41"/>
      <c r="GY21" s="41"/>
      <c r="GZ21" s="41"/>
      <c r="HA21" s="41"/>
      <c r="HB21" s="41"/>
      <c r="HC21" s="41"/>
      <c r="HD21" s="41"/>
      <c r="HE21" s="41"/>
      <c r="HF21" s="41"/>
      <c r="HG21" s="41"/>
      <c r="HH21" s="41"/>
      <c r="HI21" s="41"/>
      <c r="HJ21" s="41"/>
      <c r="HK21" s="41"/>
      <c r="HL21" s="41"/>
      <c r="HM21" s="41"/>
      <c r="HN21" s="41"/>
      <c r="HO21" s="41"/>
      <c r="HP21" s="41"/>
      <c r="HQ21" s="41"/>
      <c r="HR21" s="41"/>
      <c r="HS21" s="41"/>
      <c r="HT21" s="41"/>
      <c r="HU21" s="41"/>
      <c r="HV21" s="41"/>
      <c r="HW21" s="41"/>
      <c r="HX21" s="41"/>
      <c r="HY21" s="41"/>
      <c r="HZ21" s="41"/>
      <c r="IA21" s="41"/>
      <c r="IB21" s="41"/>
      <c r="IC21" s="41"/>
      <c r="ID21" s="41"/>
      <c r="IE21" s="41"/>
      <c r="IF21" s="41"/>
      <c r="IG21" s="41"/>
      <c r="IH21" s="41"/>
      <c r="II21" s="41"/>
      <c r="IJ21" s="41"/>
      <c r="IK21" s="41"/>
      <c r="IL21" s="41"/>
      <c r="IM21" s="41"/>
      <c r="IN21" s="41"/>
      <c r="IO21" s="41"/>
      <c r="IP21" s="41"/>
      <c r="IQ21" s="41"/>
      <c r="IR21" s="41"/>
      <c r="IS21" s="41"/>
      <c r="IT21" s="41"/>
      <c r="IU21" s="41"/>
      <c r="IV21" s="41"/>
    </row>
    <row r="22" spans="1:256" s="77" customFormat="1" ht="38.75" x14ac:dyDescent="0.2">
      <c r="A22" s="37" t="s">
        <v>153</v>
      </c>
      <c r="B22" s="38" t="s">
        <v>339</v>
      </c>
      <c r="C22" s="39" t="s">
        <v>92</v>
      </c>
      <c r="D22" s="41">
        <v>37</v>
      </c>
      <c r="E22" s="135">
        <v>0</v>
      </c>
      <c r="F22" s="40">
        <f t="shared" si="0"/>
        <v>0</v>
      </c>
      <c r="G22" s="50"/>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41"/>
      <c r="EN22" s="41"/>
      <c r="EO22" s="41"/>
      <c r="EP22" s="41"/>
      <c r="EQ22" s="41"/>
      <c r="ER22" s="41"/>
      <c r="ES22" s="41"/>
      <c r="ET22" s="41"/>
      <c r="EU22" s="41"/>
      <c r="EV22" s="41"/>
      <c r="EW22" s="41"/>
      <c r="EX22" s="41"/>
      <c r="EY22" s="41"/>
      <c r="EZ22" s="41"/>
      <c r="FA22" s="41"/>
      <c r="FB22" s="41"/>
      <c r="FC22" s="41"/>
      <c r="FD22" s="41"/>
      <c r="FE22" s="41"/>
      <c r="FF22" s="41"/>
      <c r="FG22" s="41"/>
      <c r="FH22" s="41"/>
      <c r="FI22" s="41"/>
      <c r="FJ22" s="41"/>
      <c r="FK22" s="41"/>
      <c r="FL22" s="41"/>
      <c r="FM22" s="41"/>
      <c r="FN22" s="41"/>
      <c r="FO22" s="41"/>
      <c r="FP22" s="41"/>
      <c r="FQ22" s="41"/>
      <c r="FR22" s="41"/>
      <c r="FS22" s="41"/>
      <c r="FT22" s="41"/>
      <c r="FU22" s="41"/>
      <c r="FV22" s="41"/>
      <c r="FW22" s="41"/>
      <c r="FX22" s="41"/>
      <c r="FY22" s="41"/>
      <c r="FZ22" s="41"/>
      <c r="GA22" s="41"/>
      <c r="GB22" s="41"/>
      <c r="GC22" s="41"/>
      <c r="GD22" s="41"/>
      <c r="GE22" s="41"/>
      <c r="GF22" s="41"/>
      <c r="GG22" s="41"/>
      <c r="GH22" s="41"/>
      <c r="GI22" s="41"/>
      <c r="GJ22" s="41"/>
      <c r="GK22" s="41"/>
      <c r="GL22" s="41"/>
      <c r="GM22" s="41"/>
      <c r="GN22" s="41"/>
      <c r="GO22" s="41"/>
      <c r="GP22" s="41"/>
      <c r="GQ22" s="41"/>
      <c r="GR22" s="41"/>
      <c r="GS22" s="41"/>
      <c r="GT22" s="41"/>
      <c r="GU22" s="41"/>
      <c r="GV22" s="41"/>
      <c r="GW22" s="41"/>
      <c r="GX22" s="41"/>
      <c r="GY22" s="41"/>
      <c r="GZ22" s="41"/>
      <c r="HA22" s="41"/>
      <c r="HB22" s="41"/>
      <c r="HC22" s="41"/>
      <c r="HD22" s="41"/>
      <c r="HE22" s="41"/>
      <c r="HF22" s="41"/>
      <c r="HG22" s="41"/>
      <c r="HH22" s="41"/>
      <c r="HI22" s="41"/>
      <c r="HJ22" s="41"/>
      <c r="HK22" s="41"/>
      <c r="HL22" s="41"/>
      <c r="HM22" s="41"/>
      <c r="HN22" s="41"/>
      <c r="HO22" s="41"/>
      <c r="HP22" s="41"/>
      <c r="HQ22" s="41"/>
      <c r="HR22" s="41"/>
      <c r="HS22" s="41"/>
      <c r="HT22" s="41"/>
      <c r="HU22" s="41"/>
      <c r="HV22" s="41"/>
      <c r="HW22" s="41"/>
      <c r="HX22" s="41"/>
      <c r="HY22" s="41"/>
      <c r="HZ22" s="41"/>
      <c r="IA22" s="41"/>
      <c r="IB22" s="41"/>
      <c r="IC22" s="41"/>
      <c r="ID22" s="41"/>
      <c r="IE22" s="41"/>
      <c r="IF22" s="41"/>
      <c r="IG22" s="41"/>
      <c r="IH22" s="41"/>
      <c r="II22" s="41"/>
      <c r="IJ22" s="41"/>
      <c r="IK22" s="41"/>
      <c r="IL22" s="41"/>
      <c r="IM22" s="41"/>
      <c r="IN22" s="41"/>
      <c r="IO22" s="41"/>
      <c r="IP22" s="41"/>
      <c r="IQ22" s="41"/>
      <c r="IR22" s="41"/>
      <c r="IS22" s="41"/>
      <c r="IT22" s="41"/>
      <c r="IU22" s="41"/>
      <c r="IV22" s="41"/>
    </row>
    <row r="23" spans="1:256" s="77" customFormat="1" ht="51.65" x14ac:dyDescent="0.2">
      <c r="A23" s="37" t="s">
        <v>154</v>
      </c>
      <c r="B23" s="38" t="s">
        <v>340</v>
      </c>
      <c r="C23" s="39" t="s">
        <v>92</v>
      </c>
      <c r="D23" s="41">
        <v>52.8</v>
      </c>
      <c r="E23" s="135">
        <v>0</v>
      </c>
      <c r="F23" s="40">
        <f t="shared" ref="F23" si="1">D23*E23</f>
        <v>0</v>
      </c>
      <c r="G23" s="50"/>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c r="DB23" s="41"/>
      <c r="DC23" s="41"/>
      <c r="DD23" s="41"/>
      <c r="DE23" s="41"/>
      <c r="DF23" s="41"/>
      <c r="DG23" s="41"/>
      <c r="DH23" s="41"/>
      <c r="DI23" s="41"/>
      <c r="DJ23" s="41"/>
      <c r="DK23" s="41"/>
      <c r="DL23" s="41"/>
      <c r="DM23" s="41"/>
      <c r="DN23" s="41"/>
      <c r="DO23" s="41"/>
      <c r="DP23" s="41"/>
      <c r="DQ23" s="41"/>
      <c r="DR23" s="41"/>
      <c r="DS23" s="41"/>
      <c r="DT23" s="41"/>
      <c r="DU23" s="41"/>
      <c r="DV23" s="41"/>
      <c r="DW23" s="41"/>
      <c r="DX23" s="41"/>
      <c r="DY23" s="41"/>
      <c r="DZ23" s="41"/>
      <c r="EA23" s="41"/>
      <c r="EB23" s="41"/>
      <c r="EC23" s="41"/>
      <c r="ED23" s="41"/>
      <c r="EE23" s="41"/>
      <c r="EF23" s="41"/>
      <c r="EG23" s="41"/>
      <c r="EH23" s="41"/>
      <c r="EI23" s="41"/>
      <c r="EJ23" s="41"/>
      <c r="EK23" s="41"/>
      <c r="EL23" s="41"/>
      <c r="EM23" s="41"/>
      <c r="EN23" s="41"/>
      <c r="EO23" s="41"/>
      <c r="EP23" s="41"/>
      <c r="EQ23" s="41"/>
      <c r="ER23" s="41"/>
      <c r="ES23" s="41"/>
      <c r="ET23" s="41"/>
      <c r="EU23" s="41"/>
      <c r="EV23" s="41"/>
      <c r="EW23" s="41"/>
      <c r="EX23" s="41"/>
      <c r="EY23" s="41"/>
      <c r="EZ23" s="41"/>
      <c r="FA23" s="41"/>
      <c r="FB23" s="41"/>
      <c r="FC23" s="41"/>
      <c r="FD23" s="41"/>
      <c r="FE23" s="41"/>
      <c r="FF23" s="41"/>
      <c r="FG23" s="41"/>
      <c r="FH23" s="41"/>
      <c r="FI23" s="41"/>
      <c r="FJ23" s="41"/>
      <c r="FK23" s="41"/>
      <c r="FL23" s="41"/>
      <c r="FM23" s="41"/>
      <c r="FN23" s="41"/>
      <c r="FO23" s="41"/>
      <c r="FP23" s="41"/>
      <c r="FQ23" s="41"/>
      <c r="FR23" s="41"/>
      <c r="FS23" s="41"/>
      <c r="FT23" s="41"/>
      <c r="FU23" s="41"/>
      <c r="FV23" s="41"/>
      <c r="FW23" s="41"/>
      <c r="FX23" s="41"/>
      <c r="FY23" s="41"/>
      <c r="FZ23" s="41"/>
      <c r="GA23" s="41"/>
      <c r="GB23" s="41"/>
      <c r="GC23" s="41"/>
      <c r="GD23" s="41"/>
      <c r="GE23" s="41"/>
      <c r="GF23" s="41"/>
      <c r="GG23" s="41"/>
      <c r="GH23" s="41"/>
      <c r="GI23" s="41"/>
      <c r="GJ23" s="41"/>
      <c r="GK23" s="41"/>
      <c r="GL23" s="41"/>
      <c r="GM23" s="41"/>
      <c r="GN23" s="41"/>
      <c r="GO23" s="41"/>
      <c r="GP23" s="41"/>
      <c r="GQ23" s="41"/>
      <c r="GR23" s="41"/>
      <c r="GS23" s="41"/>
      <c r="GT23" s="41"/>
      <c r="GU23" s="41"/>
      <c r="GV23" s="41"/>
      <c r="GW23" s="41"/>
      <c r="GX23" s="41"/>
      <c r="GY23" s="41"/>
      <c r="GZ23" s="41"/>
      <c r="HA23" s="41"/>
      <c r="HB23" s="41"/>
      <c r="HC23" s="41"/>
      <c r="HD23" s="41"/>
      <c r="HE23" s="41"/>
      <c r="HF23" s="41"/>
      <c r="HG23" s="41"/>
      <c r="HH23" s="41"/>
      <c r="HI23" s="41"/>
      <c r="HJ23" s="41"/>
      <c r="HK23" s="41"/>
      <c r="HL23" s="41"/>
      <c r="HM23" s="41"/>
      <c r="HN23" s="41"/>
      <c r="HO23" s="41"/>
      <c r="HP23" s="41"/>
      <c r="HQ23" s="41"/>
      <c r="HR23" s="41"/>
      <c r="HS23" s="41"/>
      <c r="HT23" s="41"/>
      <c r="HU23" s="41"/>
      <c r="HV23" s="41"/>
      <c r="HW23" s="41"/>
      <c r="HX23" s="41"/>
      <c r="HY23" s="41"/>
      <c r="HZ23" s="41"/>
      <c r="IA23" s="41"/>
      <c r="IB23" s="41"/>
      <c r="IC23" s="41"/>
      <c r="ID23" s="41"/>
      <c r="IE23" s="41"/>
      <c r="IF23" s="41"/>
      <c r="IG23" s="41"/>
      <c r="IH23" s="41"/>
      <c r="II23" s="41"/>
      <c r="IJ23" s="41"/>
      <c r="IK23" s="41"/>
      <c r="IL23" s="41"/>
      <c r="IM23" s="41"/>
      <c r="IN23" s="41"/>
      <c r="IO23" s="41"/>
      <c r="IP23" s="41"/>
      <c r="IQ23" s="41"/>
      <c r="IR23" s="41"/>
      <c r="IS23" s="41"/>
      <c r="IT23" s="41"/>
      <c r="IU23" s="41"/>
      <c r="IV23" s="41"/>
    </row>
    <row r="24" spans="1:256" s="77" customFormat="1" ht="51.65" x14ac:dyDescent="0.2">
      <c r="A24" s="37" t="s">
        <v>155</v>
      </c>
      <c r="B24" s="38" t="s">
        <v>333</v>
      </c>
      <c r="C24" s="39" t="s">
        <v>92</v>
      </c>
      <c r="D24" s="41">
        <v>86.3</v>
      </c>
      <c r="E24" s="135">
        <v>0</v>
      </c>
      <c r="F24" s="40">
        <f t="shared" si="0"/>
        <v>0</v>
      </c>
      <c r="G24" s="50"/>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1"/>
      <c r="DD24" s="41"/>
      <c r="DE24" s="41"/>
      <c r="DF24" s="41"/>
      <c r="DG24" s="41"/>
      <c r="DH24" s="41"/>
      <c r="DI24" s="41"/>
      <c r="DJ24" s="41"/>
      <c r="DK24" s="41"/>
      <c r="DL24" s="41"/>
      <c r="DM24" s="41"/>
      <c r="DN24" s="41"/>
      <c r="DO24" s="41"/>
      <c r="DP24" s="41"/>
      <c r="DQ24" s="41"/>
      <c r="DR24" s="41"/>
      <c r="DS24" s="41"/>
      <c r="DT24" s="41"/>
      <c r="DU24" s="41"/>
      <c r="DV24" s="41"/>
      <c r="DW24" s="41"/>
      <c r="DX24" s="41"/>
      <c r="DY24" s="41"/>
      <c r="DZ24" s="41"/>
      <c r="EA24" s="41"/>
      <c r="EB24" s="41"/>
      <c r="EC24" s="41"/>
      <c r="ED24" s="41"/>
      <c r="EE24" s="41"/>
      <c r="EF24" s="41"/>
      <c r="EG24" s="41"/>
      <c r="EH24" s="41"/>
      <c r="EI24" s="41"/>
      <c r="EJ24" s="41"/>
      <c r="EK24" s="41"/>
      <c r="EL24" s="41"/>
      <c r="EM24" s="41"/>
      <c r="EN24" s="41"/>
      <c r="EO24" s="41"/>
      <c r="EP24" s="41"/>
      <c r="EQ24" s="41"/>
      <c r="ER24" s="41"/>
      <c r="ES24" s="41"/>
      <c r="ET24" s="41"/>
      <c r="EU24" s="41"/>
      <c r="EV24" s="41"/>
      <c r="EW24" s="41"/>
      <c r="EX24" s="41"/>
      <c r="EY24" s="41"/>
      <c r="EZ24" s="41"/>
      <c r="FA24" s="41"/>
      <c r="FB24" s="41"/>
      <c r="FC24" s="41"/>
      <c r="FD24" s="41"/>
      <c r="FE24" s="41"/>
      <c r="FF24" s="41"/>
      <c r="FG24" s="41"/>
      <c r="FH24" s="41"/>
      <c r="FI24" s="41"/>
      <c r="FJ24" s="41"/>
      <c r="FK24" s="41"/>
      <c r="FL24" s="41"/>
      <c r="FM24" s="41"/>
      <c r="FN24" s="41"/>
      <c r="FO24" s="41"/>
      <c r="FP24" s="41"/>
      <c r="FQ24" s="41"/>
      <c r="FR24" s="41"/>
      <c r="FS24" s="41"/>
      <c r="FT24" s="41"/>
      <c r="FU24" s="41"/>
      <c r="FV24" s="41"/>
      <c r="FW24" s="41"/>
      <c r="FX24" s="41"/>
      <c r="FY24" s="41"/>
      <c r="FZ24" s="41"/>
      <c r="GA24" s="41"/>
      <c r="GB24" s="41"/>
      <c r="GC24" s="41"/>
      <c r="GD24" s="41"/>
      <c r="GE24" s="41"/>
      <c r="GF24" s="41"/>
      <c r="GG24" s="41"/>
      <c r="GH24" s="41"/>
      <c r="GI24" s="41"/>
      <c r="GJ24" s="41"/>
      <c r="GK24" s="41"/>
      <c r="GL24" s="41"/>
      <c r="GM24" s="41"/>
      <c r="GN24" s="41"/>
      <c r="GO24" s="41"/>
      <c r="GP24" s="41"/>
      <c r="GQ24" s="41"/>
      <c r="GR24" s="41"/>
      <c r="GS24" s="41"/>
      <c r="GT24" s="41"/>
      <c r="GU24" s="41"/>
      <c r="GV24" s="41"/>
      <c r="GW24" s="41"/>
      <c r="GX24" s="41"/>
      <c r="GY24" s="41"/>
      <c r="GZ24" s="41"/>
      <c r="HA24" s="41"/>
      <c r="HB24" s="41"/>
      <c r="HC24" s="41"/>
      <c r="HD24" s="41"/>
      <c r="HE24" s="41"/>
      <c r="HF24" s="41"/>
      <c r="HG24" s="41"/>
      <c r="HH24" s="41"/>
      <c r="HI24" s="41"/>
      <c r="HJ24" s="41"/>
      <c r="HK24" s="41"/>
      <c r="HL24" s="41"/>
      <c r="HM24" s="41"/>
      <c r="HN24" s="41"/>
      <c r="HO24" s="41"/>
      <c r="HP24" s="41"/>
      <c r="HQ24" s="41"/>
      <c r="HR24" s="41"/>
      <c r="HS24" s="41"/>
      <c r="HT24" s="41"/>
      <c r="HU24" s="41"/>
      <c r="HV24" s="41"/>
      <c r="HW24" s="41"/>
      <c r="HX24" s="41"/>
      <c r="HY24" s="41"/>
      <c r="HZ24" s="41"/>
      <c r="IA24" s="41"/>
      <c r="IB24" s="41"/>
      <c r="IC24" s="41"/>
      <c r="ID24" s="41"/>
      <c r="IE24" s="41"/>
      <c r="IF24" s="41"/>
      <c r="IG24" s="41"/>
      <c r="IH24" s="41"/>
      <c r="II24" s="41"/>
      <c r="IJ24" s="41"/>
      <c r="IK24" s="41"/>
      <c r="IL24" s="41"/>
      <c r="IM24" s="41"/>
      <c r="IN24" s="41"/>
      <c r="IO24" s="41"/>
      <c r="IP24" s="41"/>
      <c r="IQ24" s="41"/>
      <c r="IR24" s="41"/>
      <c r="IS24" s="41"/>
      <c r="IT24" s="41"/>
      <c r="IU24" s="41"/>
      <c r="IV24" s="41"/>
    </row>
    <row r="25" spans="1:256" s="77" customFormat="1" ht="51.65" x14ac:dyDescent="0.2">
      <c r="A25" s="37" t="s">
        <v>176</v>
      </c>
      <c r="B25" s="38" t="s">
        <v>337</v>
      </c>
      <c r="C25" s="39" t="s">
        <v>92</v>
      </c>
      <c r="D25" s="41">
        <v>21.2</v>
      </c>
      <c r="E25" s="135">
        <v>0</v>
      </c>
      <c r="F25" s="40">
        <f t="shared" ref="F25" si="2">D25*E25</f>
        <v>0</v>
      </c>
      <c r="G25" s="50"/>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c r="DX25" s="41"/>
      <c r="DY25" s="41"/>
      <c r="DZ25" s="41"/>
      <c r="EA25" s="41"/>
      <c r="EB25" s="41"/>
      <c r="EC25" s="41"/>
      <c r="ED25" s="41"/>
      <c r="EE25" s="41"/>
      <c r="EF25" s="41"/>
      <c r="EG25" s="41"/>
      <c r="EH25" s="41"/>
      <c r="EI25" s="41"/>
      <c r="EJ25" s="41"/>
      <c r="EK25" s="41"/>
      <c r="EL25" s="41"/>
      <c r="EM25" s="41"/>
      <c r="EN25" s="41"/>
      <c r="EO25" s="41"/>
      <c r="EP25" s="41"/>
      <c r="EQ25" s="41"/>
      <c r="ER25" s="41"/>
      <c r="ES25" s="41"/>
      <c r="ET25" s="41"/>
      <c r="EU25" s="41"/>
      <c r="EV25" s="41"/>
      <c r="EW25" s="41"/>
      <c r="EX25" s="41"/>
      <c r="EY25" s="41"/>
      <c r="EZ25" s="41"/>
      <c r="FA25" s="41"/>
      <c r="FB25" s="41"/>
      <c r="FC25" s="41"/>
      <c r="FD25" s="41"/>
      <c r="FE25" s="41"/>
      <c r="FF25" s="41"/>
      <c r="FG25" s="41"/>
      <c r="FH25" s="41"/>
      <c r="FI25" s="41"/>
      <c r="FJ25" s="41"/>
      <c r="FK25" s="41"/>
      <c r="FL25" s="41"/>
      <c r="FM25" s="41"/>
      <c r="FN25" s="41"/>
      <c r="FO25" s="41"/>
      <c r="FP25" s="41"/>
      <c r="FQ25" s="41"/>
      <c r="FR25" s="41"/>
      <c r="FS25" s="41"/>
      <c r="FT25" s="41"/>
      <c r="FU25" s="41"/>
      <c r="FV25" s="41"/>
      <c r="FW25" s="41"/>
      <c r="FX25" s="41"/>
      <c r="FY25" s="41"/>
      <c r="FZ25" s="41"/>
      <c r="GA25" s="41"/>
      <c r="GB25" s="41"/>
      <c r="GC25" s="41"/>
      <c r="GD25" s="41"/>
      <c r="GE25" s="41"/>
      <c r="GF25" s="41"/>
      <c r="GG25" s="41"/>
      <c r="GH25" s="41"/>
      <c r="GI25" s="41"/>
      <c r="GJ25" s="41"/>
      <c r="GK25" s="41"/>
      <c r="GL25" s="41"/>
      <c r="GM25" s="41"/>
      <c r="GN25" s="41"/>
      <c r="GO25" s="41"/>
      <c r="GP25" s="41"/>
      <c r="GQ25" s="41"/>
      <c r="GR25" s="41"/>
      <c r="GS25" s="41"/>
      <c r="GT25" s="41"/>
      <c r="GU25" s="41"/>
      <c r="GV25" s="41"/>
      <c r="GW25" s="41"/>
      <c r="GX25" s="41"/>
      <c r="GY25" s="41"/>
      <c r="GZ25" s="41"/>
      <c r="HA25" s="41"/>
      <c r="HB25" s="41"/>
      <c r="HC25" s="41"/>
      <c r="HD25" s="41"/>
      <c r="HE25" s="41"/>
      <c r="HF25" s="41"/>
      <c r="HG25" s="41"/>
      <c r="HH25" s="41"/>
      <c r="HI25" s="41"/>
      <c r="HJ25" s="41"/>
      <c r="HK25" s="41"/>
      <c r="HL25" s="41"/>
      <c r="HM25" s="41"/>
      <c r="HN25" s="41"/>
      <c r="HO25" s="41"/>
      <c r="HP25" s="41"/>
      <c r="HQ25" s="41"/>
      <c r="HR25" s="41"/>
      <c r="HS25" s="41"/>
      <c r="HT25" s="41"/>
      <c r="HU25" s="41"/>
      <c r="HV25" s="41"/>
      <c r="HW25" s="41"/>
      <c r="HX25" s="41"/>
      <c r="HY25" s="41"/>
      <c r="HZ25" s="41"/>
      <c r="IA25" s="41"/>
      <c r="IB25" s="41"/>
      <c r="IC25" s="41"/>
      <c r="ID25" s="41"/>
      <c r="IE25" s="41"/>
      <c r="IF25" s="41"/>
      <c r="IG25" s="41"/>
      <c r="IH25" s="41"/>
      <c r="II25" s="41"/>
      <c r="IJ25" s="41"/>
      <c r="IK25" s="41"/>
      <c r="IL25" s="41"/>
      <c r="IM25" s="41"/>
      <c r="IN25" s="41"/>
      <c r="IO25" s="41"/>
      <c r="IP25" s="41"/>
      <c r="IQ25" s="41"/>
      <c r="IR25" s="41"/>
      <c r="IS25" s="41"/>
      <c r="IT25" s="41"/>
      <c r="IU25" s="41"/>
      <c r="IV25" s="41"/>
    </row>
    <row r="26" spans="1:256" s="77" customFormat="1" ht="25.85" x14ac:dyDescent="0.2">
      <c r="A26" s="37" t="s">
        <v>177</v>
      </c>
      <c r="B26" s="38" t="s">
        <v>336</v>
      </c>
      <c r="C26" s="39" t="s">
        <v>92</v>
      </c>
      <c r="D26" s="41">
        <v>110.6</v>
      </c>
      <c r="E26" s="135">
        <v>0</v>
      </c>
      <c r="F26" s="40">
        <f t="shared" si="0"/>
        <v>0</v>
      </c>
      <c r="G26" s="50"/>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c r="DA26" s="41"/>
      <c r="DB26" s="41"/>
      <c r="DC26" s="41"/>
      <c r="DD26" s="41"/>
      <c r="DE26" s="41"/>
      <c r="DF26" s="41"/>
      <c r="DG26" s="41"/>
      <c r="DH26" s="41"/>
      <c r="DI26" s="41"/>
      <c r="DJ26" s="41"/>
      <c r="DK26" s="41"/>
      <c r="DL26" s="41"/>
      <c r="DM26" s="41"/>
      <c r="DN26" s="41"/>
      <c r="DO26" s="41"/>
      <c r="DP26" s="41"/>
      <c r="DQ26" s="41"/>
      <c r="DR26" s="41"/>
      <c r="DS26" s="41"/>
      <c r="DT26" s="41"/>
      <c r="DU26" s="41"/>
      <c r="DV26" s="41"/>
      <c r="DW26" s="41"/>
      <c r="DX26" s="41"/>
      <c r="DY26" s="41"/>
      <c r="DZ26" s="41"/>
      <c r="EA26" s="41"/>
      <c r="EB26" s="41"/>
      <c r="EC26" s="41"/>
      <c r="ED26" s="41"/>
      <c r="EE26" s="41"/>
      <c r="EF26" s="41"/>
      <c r="EG26" s="41"/>
      <c r="EH26" s="41"/>
      <c r="EI26" s="41"/>
      <c r="EJ26" s="41"/>
      <c r="EK26" s="41"/>
      <c r="EL26" s="41"/>
      <c r="EM26" s="41"/>
      <c r="EN26" s="41"/>
      <c r="EO26" s="41"/>
      <c r="EP26" s="41"/>
      <c r="EQ26" s="41"/>
      <c r="ER26" s="41"/>
      <c r="ES26" s="41"/>
      <c r="ET26" s="41"/>
      <c r="EU26" s="41"/>
      <c r="EV26" s="41"/>
      <c r="EW26" s="41"/>
      <c r="EX26" s="41"/>
      <c r="EY26" s="41"/>
      <c r="EZ26" s="41"/>
      <c r="FA26" s="41"/>
      <c r="FB26" s="41"/>
      <c r="FC26" s="41"/>
      <c r="FD26" s="41"/>
      <c r="FE26" s="41"/>
      <c r="FF26" s="41"/>
      <c r="FG26" s="41"/>
      <c r="FH26" s="41"/>
      <c r="FI26" s="41"/>
      <c r="FJ26" s="41"/>
      <c r="FK26" s="41"/>
      <c r="FL26" s="41"/>
      <c r="FM26" s="41"/>
      <c r="FN26" s="41"/>
      <c r="FO26" s="41"/>
      <c r="FP26" s="41"/>
      <c r="FQ26" s="41"/>
      <c r="FR26" s="41"/>
      <c r="FS26" s="41"/>
      <c r="FT26" s="41"/>
      <c r="FU26" s="41"/>
      <c r="FV26" s="41"/>
      <c r="FW26" s="41"/>
      <c r="FX26" s="41"/>
      <c r="FY26" s="41"/>
      <c r="FZ26" s="41"/>
      <c r="GA26" s="41"/>
      <c r="GB26" s="41"/>
      <c r="GC26" s="41"/>
      <c r="GD26" s="41"/>
      <c r="GE26" s="41"/>
      <c r="GF26" s="41"/>
      <c r="GG26" s="41"/>
      <c r="GH26" s="41"/>
      <c r="GI26" s="41"/>
      <c r="GJ26" s="41"/>
      <c r="GK26" s="41"/>
      <c r="GL26" s="41"/>
      <c r="GM26" s="41"/>
      <c r="GN26" s="41"/>
      <c r="GO26" s="41"/>
      <c r="GP26" s="41"/>
      <c r="GQ26" s="41"/>
      <c r="GR26" s="41"/>
      <c r="GS26" s="41"/>
      <c r="GT26" s="41"/>
      <c r="GU26" s="41"/>
      <c r="GV26" s="41"/>
      <c r="GW26" s="41"/>
      <c r="GX26" s="41"/>
      <c r="GY26" s="41"/>
      <c r="GZ26" s="41"/>
      <c r="HA26" s="41"/>
      <c r="HB26" s="41"/>
      <c r="HC26" s="41"/>
      <c r="HD26" s="41"/>
      <c r="HE26" s="41"/>
      <c r="HF26" s="41"/>
      <c r="HG26" s="41"/>
      <c r="HH26" s="41"/>
      <c r="HI26" s="41"/>
      <c r="HJ26" s="41"/>
      <c r="HK26" s="41"/>
      <c r="HL26" s="41"/>
      <c r="HM26" s="41"/>
      <c r="HN26" s="41"/>
      <c r="HO26" s="41"/>
      <c r="HP26" s="41"/>
      <c r="HQ26" s="41"/>
      <c r="HR26" s="41"/>
      <c r="HS26" s="41"/>
      <c r="HT26" s="41"/>
      <c r="HU26" s="41"/>
      <c r="HV26" s="41"/>
      <c r="HW26" s="41"/>
      <c r="HX26" s="41"/>
      <c r="HY26" s="41"/>
      <c r="HZ26" s="41"/>
      <c r="IA26" s="41"/>
      <c r="IB26" s="41"/>
      <c r="IC26" s="41"/>
      <c r="ID26" s="41"/>
      <c r="IE26" s="41"/>
      <c r="IF26" s="41"/>
      <c r="IG26" s="41"/>
      <c r="IH26" s="41"/>
      <c r="II26" s="41"/>
      <c r="IJ26" s="41"/>
      <c r="IK26" s="41"/>
      <c r="IL26" s="41"/>
      <c r="IM26" s="41"/>
      <c r="IN26" s="41"/>
      <c r="IO26" s="41"/>
      <c r="IP26" s="41"/>
      <c r="IQ26" s="41"/>
      <c r="IR26" s="41"/>
      <c r="IS26" s="41"/>
      <c r="IT26" s="41"/>
      <c r="IU26" s="41"/>
      <c r="IV26" s="41"/>
    </row>
    <row r="27" spans="1:256" s="77" customFormat="1" ht="25.85" x14ac:dyDescent="0.2">
      <c r="A27" s="123" t="s">
        <v>178</v>
      </c>
      <c r="B27" s="122" t="s">
        <v>343</v>
      </c>
      <c r="C27" s="108" t="s">
        <v>102</v>
      </c>
      <c r="D27" s="98">
        <v>1</v>
      </c>
      <c r="E27" s="142">
        <v>0</v>
      </c>
      <c r="F27" s="124">
        <f t="shared" ref="F27" si="3">D27*E27</f>
        <v>0</v>
      </c>
      <c r="G27" s="50"/>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c r="DA27" s="41"/>
      <c r="DB27" s="41"/>
      <c r="DC27" s="41"/>
      <c r="DD27" s="41"/>
      <c r="DE27" s="41"/>
      <c r="DF27" s="41"/>
      <c r="DG27" s="41"/>
      <c r="DH27" s="41"/>
      <c r="DI27" s="41"/>
      <c r="DJ27" s="41"/>
      <c r="DK27" s="41"/>
      <c r="DL27" s="41"/>
      <c r="DM27" s="41"/>
      <c r="DN27" s="41"/>
      <c r="DO27" s="41"/>
      <c r="DP27" s="41"/>
      <c r="DQ27" s="41"/>
      <c r="DR27" s="41"/>
      <c r="DS27" s="41"/>
      <c r="DT27" s="41"/>
      <c r="DU27" s="41"/>
      <c r="DV27" s="41"/>
      <c r="DW27" s="41"/>
      <c r="DX27" s="41"/>
      <c r="DY27" s="41"/>
      <c r="DZ27" s="41"/>
      <c r="EA27" s="41"/>
      <c r="EB27" s="41"/>
      <c r="EC27" s="41"/>
      <c r="ED27" s="41"/>
      <c r="EE27" s="41"/>
      <c r="EF27" s="41"/>
      <c r="EG27" s="41"/>
      <c r="EH27" s="41"/>
      <c r="EI27" s="41"/>
      <c r="EJ27" s="41"/>
      <c r="EK27" s="41"/>
      <c r="EL27" s="41"/>
      <c r="EM27" s="41"/>
      <c r="EN27" s="41"/>
      <c r="EO27" s="41"/>
      <c r="EP27" s="41"/>
      <c r="EQ27" s="41"/>
      <c r="ER27" s="41"/>
      <c r="ES27" s="41"/>
      <c r="ET27" s="41"/>
      <c r="EU27" s="41"/>
      <c r="EV27" s="41"/>
      <c r="EW27" s="41"/>
      <c r="EX27" s="41"/>
      <c r="EY27" s="41"/>
      <c r="EZ27" s="41"/>
      <c r="FA27" s="41"/>
      <c r="FB27" s="41"/>
      <c r="FC27" s="41"/>
      <c r="FD27" s="41"/>
      <c r="FE27" s="41"/>
      <c r="FF27" s="41"/>
      <c r="FG27" s="41"/>
      <c r="FH27" s="41"/>
      <c r="FI27" s="41"/>
      <c r="FJ27" s="41"/>
      <c r="FK27" s="41"/>
      <c r="FL27" s="41"/>
      <c r="FM27" s="41"/>
      <c r="FN27" s="41"/>
      <c r="FO27" s="41"/>
      <c r="FP27" s="41"/>
      <c r="FQ27" s="41"/>
      <c r="FR27" s="41"/>
      <c r="FS27" s="41"/>
      <c r="FT27" s="41"/>
      <c r="FU27" s="41"/>
      <c r="FV27" s="41"/>
      <c r="FW27" s="41"/>
      <c r="FX27" s="41"/>
      <c r="FY27" s="41"/>
      <c r="FZ27" s="41"/>
      <c r="GA27" s="41"/>
      <c r="GB27" s="41"/>
      <c r="GC27" s="41"/>
      <c r="GD27" s="41"/>
      <c r="GE27" s="41"/>
      <c r="GF27" s="41"/>
      <c r="GG27" s="41"/>
      <c r="GH27" s="41"/>
      <c r="GI27" s="41"/>
      <c r="GJ27" s="41"/>
      <c r="GK27" s="41"/>
      <c r="GL27" s="41"/>
      <c r="GM27" s="41"/>
      <c r="GN27" s="41"/>
      <c r="GO27" s="41"/>
      <c r="GP27" s="41"/>
      <c r="GQ27" s="41"/>
      <c r="GR27" s="41"/>
      <c r="GS27" s="41"/>
      <c r="GT27" s="41"/>
      <c r="GU27" s="41"/>
      <c r="GV27" s="41"/>
      <c r="GW27" s="41"/>
      <c r="GX27" s="41"/>
      <c r="GY27" s="41"/>
      <c r="GZ27" s="41"/>
      <c r="HA27" s="41"/>
      <c r="HB27" s="41"/>
      <c r="HC27" s="41"/>
      <c r="HD27" s="41"/>
      <c r="HE27" s="41"/>
      <c r="HF27" s="41"/>
      <c r="HG27" s="41"/>
      <c r="HH27" s="41"/>
      <c r="HI27" s="41"/>
      <c r="HJ27" s="41"/>
      <c r="HK27" s="41"/>
      <c r="HL27" s="41"/>
      <c r="HM27" s="41"/>
      <c r="HN27" s="41"/>
      <c r="HO27" s="41"/>
      <c r="HP27" s="41"/>
      <c r="HQ27" s="41"/>
      <c r="HR27" s="41"/>
      <c r="HS27" s="41"/>
      <c r="HT27" s="41"/>
      <c r="HU27" s="41"/>
      <c r="HV27" s="41"/>
      <c r="HW27" s="41"/>
      <c r="HX27" s="41"/>
      <c r="HY27" s="41"/>
      <c r="HZ27" s="41"/>
      <c r="IA27" s="41"/>
      <c r="IB27" s="41"/>
      <c r="IC27" s="41"/>
      <c r="ID27" s="41"/>
      <c r="IE27" s="41"/>
      <c r="IF27" s="41"/>
      <c r="IG27" s="41"/>
      <c r="IH27" s="41"/>
      <c r="II27" s="41"/>
      <c r="IJ27" s="41"/>
      <c r="IK27" s="41"/>
      <c r="IL27" s="41"/>
      <c r="IM27" s="41"/>
      <c r="IN27" s="41"/>
      <c r="IO27" s="41"/>
      <c r="IP27" s="41"/>
      <c r="IQ27" s="41"/>
      <c r="IR27" s="41"/>
      <c r="IS27" s="41"/>
      <c r="IT27" s="41"/>
      <c r="IU27" s="41"/>
      <c r="IV27" s="41"/>
    </row>
    <row r="28" spans="1:256" s="77" customFormat="1" ht="51.65" x14ac:dyDescent="0.2">
      <c r="A28" s="123" t="s">
        <v>180</v>
      </c>
      <c r="B28" s="122" t="s">
        <v>405</v>
      </c>
      <c r="C28" s="108" t="s">
        <v>88</v>
      </c>
      <c r="D28" s="98">
        <v>1</v>
      </c>
      <c r="E28" s="142">
        <v>0</v>
      </c>
      <c r="F28" s="124">
        <f t="shared" ref="F28" si="4">D28*E28</f>
        <v>0</v>
      </c>
      <c r="G28" s="50"/>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c r="EO28" s="41"/>
      <c r="EP28" s="41"/>
      <c r="EQ28" s="41"/>
      <c r="ER28" s="41"/>
      <c r="ES28" s="41"/>
      <c r="ET28" s="41"/>
      <c r="EU28" s="41"/>
      <c r="EV28" s="41"/>
      <c r="EW28" s="41"/>
      <c r="EX28" s="41"/>
      <c r="EY28" s="41"/>
      <c r="EZ28" s="41"/>
      <c r="FA28" s="41"/>
      <c r="FB28" s="41"/>
      <c r="FC28" s="41"/>
      <c r="FD28" s="41"/>
      <c r="FE28" s="41"/>
      <c r="FF28" s="41"/>
      <c r="FG28" s="41"/>
      <c r="FH28" s="41"/>
      <c r="FI28" s="41"/>
      <c r="FJ28" s="41"/>
      <c r="FK28" s="41"/>
      <c r="FL28" s="41"/>
      <c r="FM28" s="41"/>
      <c r="FN28" s="41"/>
      <c r="FO28" s="41"/>
      <c r="FP28" s="41"/>
      <c r="FQ28" s="41"/>
      <c r="FR28" s="41"/>
      <c r="FS28" s="41"/>
      <c r="FT28" s="41"/>
      <c r="FU28" s="41"/>
      <c r="FV28" s="41"/>
      <c r="FW28" s="41"/>
      <c r="FX28" s="41"/>
      <c r="FY28" s="41"/>
      <c r="FZ28" s="41"/>
      <c r="GA28" s="41"/>
      <c r="GB28" s="41"/>
      <c r="GC28" s="41"/>
      <c r="GD28" s="41"/>
      <c r="GE28" s="41"/>
      <c r="GF28" s="41"/>
      <c r="GG28" s="41"/>
      <c r="GH28" s="41"/>
      <c r="GI28" s="41"/>
      <c r="GJ28" s="41"/>
      <c r="GK28" s="41"/>
      <c r="GL28" s="41"/>
      <c r="GM28" s="41"/>
      <c r="GN28" s="41"/>
      <c r="GO28" s="41"/>
      <c r="GP28" s="41"/>
      <c r="GQ28" s="41"/>
      <c r="GR28" s="41"/>
      <c r="GS28" s="41"/>
      <c r="GT28" s="41"/>
      <c r="GU28" s="41"/>
      <c r="GV28" s="41"/>
      <c r="GW28" s="41"/>
      <c r="GX28" s="41"/>
      <c r="GY28" s="41"/>
      <c r="GZ28" s="41"/>
      <c r="HA28" s="41"/>
      <c r="HB28" s="41"/>
      <c r="HC28" s="41"/>
      <c r="HD28" s="41"/>
      <c r="HE28" s="41"/>
      <c r="HF28" s="41"/>
      <c r="HG28" s="41"/>
      <c r="HH28" s="41"/>
      <c r="HI28" s="41"/>
      <c r="HJ28" s="41"/>
      <c r="HK28" s="41"/>
      <c r="HL28" s="41"/>
      <c r="HM28" s="41"/>
      <c r="HN28" s="41"/>
      <c r="HO28" s="41"/>
      <c r="HP28" s="41"/>
      <c r="HQ28" s="41"/>
      <c r="HR28" s="41"/>
      <c r="HS28" s="41"/>
      <c r="HT28" s="41"/>
      <c r="HU28" s="41"/>
      <c r="HV28" s="41"/>
      <c r="HW28" s="41"/>
      <c r="HX28" s="41"/>
      <c r="HY28" s="41"/>
      <c r="HZ28" s="41"/>
      <c r="IA28" s="41"/>
      <c r="IB28" s="41"/>
      <c r="IC28" s="41"/>
      <c r="ID28" s="41"/>
      <c r="IE28" s="41"/>
      <c r="IF28" s="41"/>
      <c r="IG28" s="41"/>
      <c r="IH28" s="41"/>
      <c r="II28" s="41"/>
      <c r="IJ28" s="41"/>
      <c r="IK28" s="41"/>
      <c r="IL28" s="41"/>
      <c r="IM28" s="41"/>
      <c r="IN28" s="41"/>
      <c r="IO28" s="41"/>
      <c r="IP28" s="41"/>
      <c r="IQ28" s="41"/>
      <c r="IR28" s="41"/>
      <c r="IS28" s="41"/>
      <c r="IT28" s="41"/>
      <c r="IU28" s="41"/>
      <c r="IV28" s="41"/>
    </row>
    <row r="29" spans="1:256" s="77" customFormat="1" ht="25.85" x14ac:dyDescent="0.2">
      <c r="A29" s="123" t="s">
        <v>182</v>
      </c>
      <c r="B29" s="122" t="s">
        <v>345</v>
      </c>
      <c r="C29" s="108" t="s">
        <v>92</v>
      </c>
      <c r="D29" s="98">
        <v>3.3</v>
      </c>
      <c r="E29" s="142">
        <v>0</v>
      </c>
      <c r="F29" s="124">
        <f t="shared" ref="F29" si="5">D29*E29</f>
        <v>0</v>
      </c>
      <c r="G29" s="50"/>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c r="EO29" s="41"/>
      <c r="EP29" s="41"/>
      <c r="EQ29" s="41"/>
      <c r="ER29" s="41"/>
      <c r="ES29" s="41"/>
      <c r="ET29" s="41"/>
      <c r="EU29" s="41"/>
      <c r="EV29" s="41"/>
      <c r="EW29" s="41"/>
      <c r="EX29" s="41"/>
      <c r="EY29" s="41"/>
      <c r="EZ29" s="41"/>
      <c r="FA29" s="41"/>
      <c r="FB29" s="41"/>
      <c r="FC29" s="41"/>
      <c r="FD29" s="41"/>
      <c r="FE29" s="41"/>
      <c r="FF29" s="41"/>
      <c r="FG29" s="41"/>
      <c r="FH29" s="41"/>
      <c r="FI29" s="41"/>
      <c r="FJ29" s="41"/>
      <c r="FK29" s="41"/>
      <c r="FL29" s="41"/>
      <c r="FM29" s="41"/>
      <c r="FN29" s="41"/>
      <c r="FO29" s="41"/>
      <c r="FP29" s="41"/>
      <c r="FQ29" s="41"/>
      <c r="FR29" s="41"/>
      <c r="FS29" s="41"/>
      <c r="FT29" s="41"/>
      <c r="FU29" s="41"/>
      <c r="FV29" s="41"/>
      <c r="FW29" s="41"/>
      <c r="FX29" s="41"/>
      <c r="FY29" s="41"/>
      <c r="FZ29" s="41"/>
      <c r="GA29" s="41"/>
      <c r="GB29" s="41"/>
      <c r="GC29" s="41"/>
      <c r="GD29" s="41"/>
      <c r="GE29" s="41"/>
      <c r="GF29" s="41"/>
      <c r="GG29" s="41"/>
      <c r="GH29" s="41"/>
      <c r="GI29" s="41"/>
      <c r="GJ29" s="41"/>
      <c r="GK29" s="41"/>
      <c r="GL29" s="41"/>
      <c r="GM29" s="41"/>
      <c r="GN29" s="41"/>
      <c r="GO29" s="41"/>
      <c r="GP29" s="41"/>
      <c r="GQ29" s="41"/>
      <c r="GR29" s="41"/>
      <c r="GS29" s="41"/>
      <c r="GT29" s="41"/>
      <c r="GU29" s="41"/>
      <c r="GV29" s="41"/>
      <c r="GW29" s="41"/>
      <c r="GX29" s="41"/>
      <c r="GY29" s="41"/>
      <c r="GZ29" s="41"/>
      <c r="HA29" s="41"/>
      <c r="HB29" s="41"/>
      <c r="HC29" s="41"/>
      <c r="HD29" s="41"/>
      <c r="HE29" s="41"/>
      <c r="HF29" s="41"/>
      <c r="HG29" s="41"/>
      <c r="HH29" s="41"/>
      <c r="HI29" s="41"/>
      <c r="HJ29" s="41"/>
      <c r="HK29" s="41"/>
      <c r="HL29" s="41"/>
      <c r="HM29" s="41"/>
      <c r="HN29" s="41"/>
      <c r="HO29" s="41"/>
      <c r="HP29" s="41"/>
      <c r="HQ29" s="41"/>
      <c r="HR29" s="41"/>
      <c r="HS29" s="41"/>
      <c r="HT29" s="41"/>
      <c r="HU29" s="41"/>
      <c r="HV29" s="41"/>
      <c r="HW29" s="41"/>
      <c r="HX29" s="41"/>
      <c r="HY29" s="41"/>
      <c r="HZ29" s="41"/>
      <c r="IA29" s="41"/>
      <c r="IB29" s="41"/>
      <c r="IC29" s="41"/>
      <c r="ID29" s="41"/>
      <c r="IE29" s="41"/>
      <c r="IF29" s="41"/>
      <c r="IG29" s="41"/>
      <c r="IH29" s="41"/>
      <c r="II29" s="41"/>
      <c r="IJ29" s="41"/>
      <c r="IK29" s="41"/>
      <c r="IL29" s="41"/>
      <c r="IM29" s="41"/>
      <c r="IN29" s="41"/>
      <c r="IO29" s="41"/>
      <c r="IP29" s="41"/>
      <c r="IQ29" s="41"/>
      <c r="IR29" s="41"/>
      <c r="IS29" s="41"/>
      <c r="IT29" s="41"/>
      <c r="IU29" s="41"/>
      <c r="IV29" s="41"/>
    </row>
    <row r="30" spans="1:256" s="77" customFormat="1" ht="90.35" x14ac:dyDescent="0.2">
      <c r="A30" s="37" t="s">
        <v>344</v>
      </c>
      <c r="B30" s="38" t="s">
        <v>161</v>
      </c>
      <c r="C30" s="39" t="s">
        <v>118</v>
      </c>
      <c r="D30" s="41">
        <v>200</v>
      </c>
      <c r="E30" s="135">
        <v>0</v>
      </c>
      <c r="F30" s="40">
        <f t="shared" si="0"/>
        <v>0</v>
      </c>
      <c r="G30" s="50"/>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c r="EO30" s="41"/>
      <c r="EP30" s="41"/>
      <c r="EQ30" s="41"/>
      <c r="ER30" s="41"/>
      <c r="ES30" s="41"/>
      <c r="ET30" s="41"/>
      <c r="EU30" s="41"/>
      <c r="EV30" s="41"/>
      <c r="EW30" s="41"/>
      <c r="EX30" s="41"/>
      <c r="EY30" s="41"/>
      <c r="EZ30" s="41"/>
      <c r="FA30" s="41"/>
      <c r="FB30" s="41"/>
      <c r="FC30" s="41"/>
      <c r="FD30" s="41"/>
      <c r="FE30" s="41"/>
      <c r="FF30" s="41"/>
      <c r="FG30" s="41"/>
      <c r="FH30" s="41"/>
      <c r="FI30" s="41"/>
      <c r="FJ30" s="41"/>
      <c r="FK30" s="41"/>
      <c r="FL30" s="41"/>
      <c r="FM30" s="41"/>
      <c r="FN30" s="41"/>
      <c r="FO30" s="41"/>
      <c r="FP30" s="41"/>
      <c r="FQ30" s="41"/>
      <c r="FR30" s="41"/>
      <c r="FS30" s="41"/>
      <c r="FT30" s="41"/>
      <c r="FU30" s="41"/>
      <c r="FV30" s="41"/>
      <c r="FW30" s="41"/>
      <c r="FX30" s="41"/>
      <c r="FY30" s="41"/>
      <c r="FZ30" s="41"/>
      <c r="GA30" s="41"/>
      <c r="GB30" s="41"/>
      <c r="GC30" s="41"/>
      <c r="GD30" s="41"/>
      <c r="GE30" s="41"/>
      <c r="GF30" s="41"/>
      <c r="GG30" s="41"/>
      <c r="GH30" s="41"/>
      <c r="GI30" s="41"/>
      <c r="GJ30" s="41"/>
      <c r="GK30" s="41"/>
      <c r="GL30" s="41"/>
      <c r="GM30" s="41"/>
      <c r="GN30" s="41"/>
      <c r="GO30" s="41"/>
      <c r="GP30" s="41"/>
      <c r="GQ30" s="41"/>
      <c r="GR30" s="41"/>
      <c r="GS30" s="41"/>
      <c r="GT30" s="41"/>
      <c r="GU30" s="41"/>
      <c r="GV30" s="41"/>
      <c r="GW30" s="41"/>
      <c r="GX30" s="41"/>
      <c r="GY30" s="41"/>
      <c r="GZ30" s="41"/>
      <c r="HA30" s="41"/>
      <c r="HB30" s="41"/>
      <c r="HC30" s="41"/>
      <c r="HD30" s="41"/>
      <c r="HE30" s="41"/>
      <c r="HF30" s="41"/>
      <c r="HG30" s="41"/>
      <c r="HH30" s="41"/>
      <c r="HI30" s="41"/>
      <c r="HJ30" s="41"/>
      <c r="HK30" s="41"/>
      <c r="HL30" s="41"/>
      <c r="HM30" s="41"/>
      <c r="HN30" s="41"/>
      <c r="HO30" s="41"/>
      <c r="HP30" s="41"/>
      <c r="HQ30" s="41"/>
      <c r="HR30" s="41"/>
      <c r="HS30" s="41"/>
      <c r="HT30" s="41"/>
      <c r="HU30" s="41"/>
      <c r="HV30" s="41"/>
      <c r="HW30" s="41"/>
      <c r="HX30" s="41"/>
      <c r="HY30" s="41"/>
      <c r="HZ30" s="41"/>
      <c r="IA30" s="41"/>
      <c r="IB30" s="41"/>
      <c r="IC30" s="41"/>
      <c r="ID30" s="41"/>
      <c r="IE30" s="41"/>
      <c r="IF30" s="41"/>
      <c r="IG30" s="41"/>
      <c r="IH30" s="41"/>
      <c r="II30" s="41"/>
      <c r="IJ30" s="41"/>
      <c r="IK30" s="41"/>
      <c r="IL30" s="41"/>
      <c r="IM30" s="41"/>
      <c r="IN30" s="41"/>
      <c r="IO30" s="41"/>
      <c r="IP30" s="41"/>
      <c r="IQ30" s="41"/>
      <c r="IR30" s="41"/>
      <c r="IS30" s="41"/>
      <c r="IT30" s="41"/>
      <c r="IU30" s="41"/>
      <c r="IV30" s="41"/>
    </row>
    <row r="31" spans="1:256" s="77" customFormat="1" ht="12.9" x14ac:dyDescent="0.2">
      <c r="A31" s="37"/>
      <c r="B31" s="38"/>
      <c r="C31" s="39"/>
      <c r="D31" s="41"/>
      <c r="E31" s="135"/>
      <c r="F31" s="40"/>
      <c r="G31" s="50"/>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c r="EO31" s="41"/>
      <c r="EP31" s="41"/>
      <c r="EQ31" s="41"/>
      <c r="ER31" s="41"/>
      <c r="ES31" s="41"/>
      <c r="ET31" s="41"/>
      <c r="EU31" s="41"/>
      <c r="EV31" s="41"/>
      <c r="EW31" s="41"/>
      <c r="EX31" s="41"/>
      <c r="EY31" s="41"/>
      <c r="EZ31" s="41"/>
      <c r="FA31" s="41"/>
      <c r="FB31" s="41"/>
      <c r="FC31" s="41"/>
      <c r="FD31" s="41"/>
      <c r="FE31" s="41"/>
      <c r="FF31" s="41"/>
      <c r="FG31" s="41"/>
      <c r="FH31" s="41"/>
      <c r="FI31" s="41"/>
      <c r="FJ31" s="41"/>
      <c r="FK31" s="41"/>
      <c r="FL31" s="41"/>
      <c r="FM31" s="41"/>
      <c r="FN31" s="41"/>
      <c r="FO31" s="41"/>
      <c r="FP31" s="41"/>
      <c r="FQ31" s="41"/>
      <c r="FR31" s="41"/>
      <c r="FS31" s="41"/>
      <c r="FT31" s="41"/>
      <c r="FU31" s="41"/>
      <c r="FV31" s="41"/>
      <c r="FW31" s="41"/>
      <c r="FX31" s="41"/>
      <c r="FY31" s="41"/>
      <c r="FZ31" s="41"/>
      <c r="GA31" s="41"/>
      <c r="GB31" s="41"/>
      <c r="GC31" s="41"/>
      <c r="GD31" s="41"/>
      <c r="GE31" s="41"/>
      <c r="GF31" s="41"/>
      <c r="GG31" s="41"/>
      <c r="GH31" s="41"/>
      <c r="GI31" s="41"/>
      <c r="GJ31" s="41"/>
      <c r="GK31" s="41"/>
      <c r="GL31" s="41"/>
      <c r="GM31" s="41"/>
      <c r="GN31" s="41"/>
      <c r="GO31" s="41"/>
      <c r="GP31" s="41"/>
      <c r="GQ31" s="41"/>
      <c r="GR31" s="41"/>
      <c r="GS31" s="41"/>
      <c r="GT31" s="41"/>
      <c r="GU31" s="41"/>
      <c r="GV31" s="41"/>
      <c r="GW31" s="41"/>
      <c r="GX31" s="41"/>
      <c r="GY31" s="41"/>
      <c r="GZ31" s="41"/>
      <c r="HA31" s="41"/>
      <c r="HB31" s="41"/>
      <c r="HC31" s="41"/>
      <c r="HD31" s="41"/>
      <c r="HE31" s="41"/>
      <c r="HF31" s="41"/>
      <c r="HG31" s="41"/>
      <c r="HH31" s="41"/>
      <c r="HI31" s="41"/>
      <c r="HJ31" s="41"/>
      <c r="HK31" s="41"/>
      <c r="HL31" s="41"/>
      <c r="HM31" s="41"/>
      <c r="HN31" s="41"/>
      <c r="HO31" s="41"/>
      <c r="HP31" s="41"/>
      <c r="HQ31" s="41"/>
      <c r="HR31" s="41"/>
      <c r="HS31" s="41"/>
      <c r="HT31" s="41"/>
      <c r="HU31" s="41"/>
      <c r="HV31" s="41"/>
      <c r="HW31" s="41"/>
      <c r="HX31" s="41"/>
      <c r="HY31" s="41"/>
      <c r="HZ31" s="41"/>
      <c r="IA31" s="41"/>
      <c r="IB31" s="41"/>
      <c r="IC31" s="41"/>
      <c r="ID31" s="41"/>
      <c r="IE31" s="41"/>
      <c r="IF31" s="41"/>
      <c r="IG31" s="41"/>
      <c r="IH31" s="41"/>
      <c r="II31" s="41"/>
      <c r="IJ31" s="41"/>
      <c r="IK31" s="41"/>
      <c r="IL31" s="41"/>
      <c r="IM31" s="41"/>
      <c r="IN31" s="41"/>
      <c r="IO31" s="41"/>
      <c r="IP31" s="41"/>
      <c r="IQ31" s="41"/>
      <c r="IR31" s="41"/>
      <c r="IS31" s="41"/>
      <c r="IT31" s="41"/>
      <c r="IU31" s="41"/>
      <c r="IV31" s="41"/>
    </row>
    <row r="32" spans="1:256" s="77" customFormat="1" ht="14.3" thickBot="1" x14ac:dyDescent="0.3">
      <c r="A32" s="37"/>
      <c r="B32" s="51" t="s">
        <v>160</v>
      </c>
      <c r="C32" s="52"/>
      <c r="D32" s="53"/>
      <c r="E32" s="141"/>
      <c r="F32" s="55">
        <f>SUM(F11:F31)</f>
        <v>0</v>
      </c>
      <c r="G32" s="50"/>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c r="EO32" s="41"/>
      <c r="EP32" s="41"/>
      <c r="EQ32" s="41"/>
      <c r="ER32" s="41"/>
      <c r="ES32" s="41"/>
      <c r="ET32" s="41"/>
      <c r="EU32" s="41"/>
      <c r="EV32" s="41"/>
      <c r="EW32" s="41"/>
      <c r="EX32" s="41"/>
      <c r="EY32" s="41"/>
      <c r="EZ32" s="41"/>
      <c r="FA32" s="41"/>
      <c r="FB32" s="41"/>
      <c r="FC32" s="41"/>
      <c r="FD32" s="41"/>
      <c r="FE32" s="41"/>
      <c r="FF32" s="41"/>
      <c r="FG32" s="41"/>
      <c r="FH32" s="41"/>
      <c r="FI32" s="41"/>
      <c r="FJ32" s="41"/>
      <c r="FK32" s="41"/>
      <c r="FL32" s="41"/>
      <c r="FM32" s="41"/>
      <c r="FN32" s="41"/>
      <c r="FO32" s="41"/>
      <c r="FP32" s="41"/>
      <c r="FQ32" s="41"/>
      <c r="FR32" s="41"/>
      <c r="FS32" s="41"/>
      <c r="FT32" s="41"/>
      <c r="FU32" s="41"/>
      <c r="FV32" s="41"/>
      <c r="FW32" s="41"/>
      <c r="FX32" s="41"/>
      <c r="FY32" s="41"/>
      <c r="FZ32" s="41"/>
      <c r="GA32" s="41"/>
      <c r="GB32" s="41"/>
      <c r="GC32" s="41"/>
      <c r="GD32" s="41"/>
      <c r="GE32" s="41"/>
      <c r="GF32" s="41"/>
      <c r="GG32" s="41"/>
      <c r="GH32" s="41"/>
      <c r="GI32" s="41"/>
      <c r="GJ32" s="41"/>
      <c r="GK32" s="41"/>
      <c r="GL32" s="41"/>
      <c r="GM32" s="41"/>
      <c r="GN32" s="41"/>
      <c r="GO32" s="41"/>
      <c r="GP32" s="41"/>
      <c r="GQ32" s="41"/>
      <c r="GR32" s="41"/>
      <c r="GS32" s="41"/>
      <c r="GT32" s="41"/>
      <c r="GU32" s="41"/>
      <c r="GV32" s="41"/>
      <c r="GW32" s="41"/>
      <c r="GX32" s="41"/>
      <c r="GY32" s="41"/>
      <c r="GZ32" s="41"/>
      <c r="HA32" s="41"/>
      <c r="HB32" s="41"/>
      <c r="HC32" s="41"/>
      <c r="HD32" s="41"/>
      <c r="HE32" s="41"/>
      <c r="HF32" s="41"/>
      <c r="HG32" s="41"/>
      <c r="HH32" s="41"/>
      <c r="HI32" s="41"/>
      <c r="HJ32" s="41"/>
      <c r="HK32" s="41"/>
      <c r="HL32" s="41"/>
      <c r="HM32" s="41"/>
      <c r="HN32" s="41"/>
      <c r="HO32" s="41"/>
      <c r="HP32" s="41"/>
      <c r="HQ32" s="41"/>
      <c r="HR32" s="41"/>
      <c r="HS32" s="41"/>
      <c r="HT32" s="41"/>
      <c r="HU32" s="41"/>
      <c r="HV32" s="41"/>
      <c r="HW32" s="41"/>
      <c r="HX32" s="41"/>
      <c r="HY32" s="41"/>
      <c r="HZ32" s="41"/>
      <c r="IA32" s="41"/>
      <c r="IB32" s="41"/>
      <c r="IC32" s="41"/>
      <c r="ID32" s="41"/>
      <c r="IE32" s="41"/>
      <c r="IF32" s="41"/>
      <c r="IG32" s="41"/>
      <c r="IH32" s="41"/>
      <c r="II32" s="41"/>
      <c r="IJ32" s="41"/>
      <c r="IK32" s="41"/>
      <c r="IL32" s="41"/>
      <c r="IM32" s="41"/>
      <c r="IN32" s="41"/>
      <c r="IO32" s="41"/>
      <c r="IP32" s="41"/>
      <c r="IQ32" s="41"/>
      <c r="IR32" s="41"/>
      <c r="IS32" s="41"/>
      <c r="IT32" s="41"/>
      <c r="IU32" s="41"/>
      <c r="IV32" s="41"/>
    </row>
    <row r="33" spans="1:256" s="77" customFormat="1" ht="16.3" thickTop="1" x14ac:dyDescent="0.25">
      <c r="A33" s="42" t="s">
        <v>12</v>
      </c>
      <c r="B33" s="43" t="s">
        <v>13</v>
      </c>
      <c r="C33" s="39"/>
      <c r="D33" s="41"/>
      <c r="E33" s="135"/>
      <c r="F33" s="45"/>
      <c r="G33" s="50"/>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c r="EO33" s="41"/>
      <c r="EP33" s="41"/>
      <c r="EQ33" s="41"/>
      <c r="ER33" s="41"/>
      <c r="ES33" s="41"/>
      <c r="ET33" s="41"/>
      <c r="EU33" s="41"/>
      <c r="EV33" s="41"/>
      <c r="EW33" s="41"/>
      <c r="EX33" s="41"/>
      <c r="EY33" s="41"/>
      <c r="EZ33" s="41"/>
      <c r="FA33" s="41"/>
      <c r="FB33" s="41"/>
      <c r="FC33" s="41"/>
      <c r="FD33" s="41"/>
      <c r="FE33" s="41"/>
      <c r="FF33" s="41"/>
      <c r="FG33" s="41"/>
      <c r="FH33" s="41"/>
      <c r="FI33" s="41"/>
      <c r="FJ33" s="41"/>
      <c r="FK33" s="41"/>
      <c r="FL33" s="41"/>
      <c r="FM33" s="41"/>
      <c r="FN33" s="41"/>
      <c r="FO33" s="41"/>
      <c r="FP33" s="41"/>
      <c r="FQ33" s="41"/>
      <c r="FR33" s="41"/>
      <c r="FS33" s="41"/>
      <c r="FT33" s="41"/>
      <c r="FU33" s="41"/>
      <c r="FV33" s="41"/>
      <c r="FW33" s="41"/>
      <c r="FX33" s="41"/>
      <c r="FY33" s="41"/>
      <c r="FZ33" s="41"/>
      <c r="GA33" s="41"/>
      <c r="GB33" s="41"/>
      <c r="GC33" s="41"/>
      <c r="GD33" s="41"/>
      <c r="GE33" s="41"/>
      <c r="GF33" s="41"/>
      <c r="GG33" s="41"/>
      <c r="GH33" s="41"/>
      <c r="GI33" s="41"/>
      <c r="GJ33" s="41"/>
      <c r="GK33" s="41"/>
      <c r="GL33" s="41"/>
      <c r="GM33" s="41"/>
      <c r="GN33" s="41"/>
      <c r="GO33" s="41"/>
      <c r="GP33" s="41"/>
      <c r="GQ33" s="41"/>
      <c r="GR33" s="41"/>
      <c r="GS33" s="41"/>
      <c r="GT33" s="41"/>
      <c r="GU33" s="41"/>
      <c r="GV33" s="41"/>
      <c r="GW33" s="41"/>
      <c r="GX33" s="41"/>
      <c r="GY33" s="41"/>
      <c r="GZ33" s="41"/>
      <c r="HA33" s="41"/>
      <c r="HB33" s="41"/>
      <c r="HC33" s="41"/>
      <c r="HD33" s="41"/>
      <c r="HE33" s="41"/>
      <c r="HF33" s="41"/>
      <c r="HG33" s="41"/>
      <c r="HH33" s="41"/>
      <c r="HI33" s="41"/>
      <c r="HJ33" s="41"/>
      <c r="HK33" s="41"/>
      <c r="HL33" s="41"/>
      <c r="HM33" s="41"/>
      <c r="HN33" s="41"/>
      <c r="HO33" s="41"/>
      <c r="HP33" s="41"/>
      <c r="HQ33" s="41"/>
      <c r="HR33" s="41"/>
      <c r="HS33" s="41"/>
      <c r="HT33" s="41"/>
      <c r="HU33" s="41"/>
      <c r="HV33" s="41"/>
      <c r="HW33" s="41"/>
      <c r="HX33" s="41"/>
      <c r="HY33" s="41"/>
      <c r="HZ33" s="41"/>
      <c r="IA33" s="41"/>
      <c r="IB33" s="41"/>
      <c r="IC33" s="41"/>
      <c r="ID33" s="41"/>
      <c r="IE33" s="41"/>
      <c r="IF33" s="41"/>
      <c r="IG33" s="41"/>
      <c r="IH33" s="41"/>
      <c r="II33" s="41"/>
      <c r="IJ33" s="41"/>
      <c r="IK33" s="41"/>
      <c r="IL33" s="41"/>
      <c r="IM33" s="41"/>
      <c r="IN33" s="41"/>
      <c r="IO33" s="41"/>
      <c r="IP33" s="41"/>
      <c r="IQ33" s="41"/>
      <c r="IR33" s="41"/>
      <c r="IS33" s="41"/>
      <c r="IT33" s="41"/>
      <c r="IU33" s="41"/>
      <c r="IV33" s="41"/>
    </row>
    <row r="34" spans="1:256" s="77" customFormat="1" ht="12.9" x14ac:dyDescent="0.2">
      <c r="A34" s="37"/>
      <c r="B34" s="38"/>
      <c r="C34" s="39"/>
      <c r="D34" s="41"/>
      <c r="E34" s="135"/>
      <c r="F34" s="40"/>
      <c r="G34" s="50"/>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c r="EO34" s="41"/>
      <c r="EP34" s="41"/>
      <c r="EQ34" s="41"/>
      <c r="ER34" s="41"/>
      <c r="ES34" s="41"/>
      <c r="ET34" s="41"/>
      <c r="EU34" s="41"/>
      <c r="EV34" s="41"/>
      <c r="EW34" s="41"/>
      <c r="EX34" s="41"/>
      <c r="EY34" s="41"/>
      <c r="EZ34" s="41"/>
      <c r="FA34" s="41"/>
      <c r="FB34" s="41"/>
      <c r="FC34" s="41"/>
      <c r="FD34" s="41"/>
      <c r="FE34" s="41"/>
      <c r="FF34" s="41"/>
      <c r="FG34" s="41"/>
      <c r="FH34" s="41"/>
      <c r="FI34" s="41"/>
      <c r="FJ34" s="41"/>
      <c r="FK34" s="41"/>
      <c r="FL34" s="41"/>
      <c r="FM34" s="41"/>
      <c r="FN34" s="41"/>
      <c r="FO34" s="41"/>
      <c r="FP34" s="41"/>
      <c r="FQ34" s="41"/>
      <c r="FR34" s="41"/>
      <c r="FS34" s="41"/>
      <c r="FT34" s="41"/>
      <c r="FU34" s="41"/>
      <c r="FV34" s="41"/>
      <c r="FW34" s="41"/>
      <c r="FX34" s="41"/>
      <c r="FY34" s="41"/>
      <c r="FZ34" s="41"/>
      <c r="GA34" s="41"/>
      <c r="GB34" s="41"/>
      <c r="GC34" s="41"/>
      <c r="GD34" s="41"/>
      <c r="GE34" s="41"/>
      <c r="GF34" s="41"/>
      <c r="GG34" s="41"/>
      <c r="GH34" s="41"/>
      <c r="GI34" s="41"/>
      <c r="GJ34" s="41"/>
      <c r="GK34" s="41"/>
      <c r="GL34" s="41"/>
      <c r="GM34" s="41"/>
      <c r="GN34" s="41"/>
      <c r="GO34" s="41"/>
      <c r="GP34" s="41"/>
      <c r="GQ34" s="41"/>
      <c r="GR34" s="41"/>
      <c r="GS34" s="41"/>
      <c r="GT34" s="41"/>
      <c r="GU34" s="41"/>
      <c r="GV34" s="41"/>
      <c r="GW34" s="41"/>
      <c r="GX34" s="41"/>
      <c r="GY34" s="41"/>
      <c r="GZ34" s="41"/>
      <c r="HA34" s="41"/>
      <c r="HB34" s="41"/>
      <c r="HC34" s="41"/>
      <c r="HD34" s="41"/>
      <c r="HE34" s="41"/>
      <c r="HF34" s="41"/>
      <c r="HG34" s="41"/>
      <c r="HH34" s="41"/>
      <c r="HI34" s="41"/>
      <c r="HJ34" s="41"/>
      <c r="HK34" s="41"/>
      <c r="HL34" s="41"/>
      <c r="HM34" s="41"/>
      <c r="HN34" s="41"/>
      <c r="HO34" s="41"/>
      <c r="HP34" s="41"/>
      <c r="HQ34" s="41"/>
      <c r="HR34" s="41"/>
      <c r="HS34" s="41"/>
      <c r="HT34" s="41"/>
      <c r="HU34" s="41"/>
      <c r="HV34" s="41"/>
      <c r="HW34" s="41"/>
      <c r="HX34" s="41"/>
      <c r="HY34" s="41"/>
      <c r="HZ34" s="41"/>
      <c r="IA34" s="41"/>
      <c r="IB34" s="41"/>
      <c r="IC34" s="41"/>
      <c r="ID34" s="41"/>
      <c r="IE34" s="41"/>
      <c r="IF34" s="41"/>
      <c r="IG34" s="41"/>
      <c r="IH34" s="41"/>
      <c r="II34" s="41"/>
      <c r="IJ34" s="41"/>
      <c r="IK34" s="41"/>
      <c r="IL34" s="41"/>
      <c r="IM34" s="41"/>
      <c r="IN34" s="41"/>
      <c r="IO34" s="41"/>
      <c r="IP34" s="41"/>
      <c r="IQ34" s="41"/>
      <c r="IR34" s="41"/>
      <c r="IS34" s="41"/>
      <c r="IT34" s="41"/>
      <c r="IU34" s="41"/>
      <c r="IV34" s="41"/>
    </row>
    <row r="35" spans="1:256" ht="283.95" x14ac:dyDescent="0.3">
      <c r="A35" s="37" t="s">
        <v>85</v>
      </c>
      <c r="B35" s="38" t="s">
        <v>407</v>
      </c>
      <c r="C35" s="39" t="s">
        <v>92</v>
      </c>
      <c r="D35" s="41">
        <v>224.8</v>
      </c>
      <c r="E35" s="135">
        <v>0</v>
      </c>
      <c r="F35" s="40">
        <f>D35*E35</f>
        <v>0</v>
      </c>
      <c r="G35" s="46"/>
    </row>
    <row r="36" spans="1:256" s="77" customFormat="1" ht="12.9" x14ac:dyDescent="0.2">
      <c r="A36" s="37"/>
      <c r="B36" s="38"/>
      <c r="C36" s="39"/>
      <c r="D36" s="41"/>
      <c r="E36" s="135"/>
      <c r="F36" s="40"/>
      <c r="G36" s="50"/>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c r="EO36" s="41"/>
      <c r="EP36" s="41"/>
      <c r="EQ36" s="41"/>
      <c r="ER36" s="41"/>
      <c r="ES36" s="41"/>
      <c r="ET36" s="41"/>
      <c r="EU36" s="41"/>
      <c r="EV36" s="41"/>
      <c r="EW36" s="41"/>
      <c r="EX36" s="41"/>
      <c r="EY36" s="41"/>
      <c r="EZ36" s="41"/>
      <c r="FA36" s="41"/>
      <c r="FB36" s="41"/>
      <c r="FC36" s="41"/>
      <c r="FD36" s="41"/>
      <c r="FE36" s="41"/>
      <c r="FF36" s="41"/>
      <c r="FG36" s="41"/>
      <c r="FH36" s="41"/>
      <c r="FI36" s="41"/>
      <c r="FJ36" s="41"/>
      <c r="FK36" s="41"/>
      <c r="FL36" s="41"/>
      <c r="FM36" s="41"/>
      <c r="FN36" s="41"/>
      <c r="FO36" s="41"/>
      <c r="FP36" s="41"/>
      <c r="FQ36" s="41"/>
      <c r="FR36" s="41"/>
      <c r="FS36" s="41"/>
      <c r="FT36" s="41"/>
      <c r="FU36" s="41"/>
      <c r="FV36" s="41"/>
      <c r="FW36" s="41"/>
      <c r="FX36" s="41"/>
      <c r="FY36" s="41"/>
      <c r="FZ36" s="41"/>
      <c r="GA36" s="41"/>
      <c r="GB36" s="41"/>
      <c r="GC36" s="41"/>
      <c r="GD36" s="41"/>
      <c r="GE36" s="41"/>
      <c r="GF36" s="41"/>
      <c r="GG36" s="41"/>
      <c r="GH36" s="41"/>
      <c r="GI36" s="41"/>
      <c r="GJ36" s="41"/>
      <c r="GK36" s="41"/>
      <c r="GL36" s="41"/>
      <c r="GM36" s="41"/>
      <c r="GN36" s="41"/>
      <c r="GO36" s="41"/>
      <c r="GP36" s="41"/>
      <c r="GQ36" s="41"/>
      <c r="GR36" s="41"/>
      <c r="GS36" s="41"/>
      <c r="GT36" s="41"/>
      <c r="GU36" s="41"/>
      <c r="GV36" s="41"/>
      <c r="GW36" s="41"/>
      <c r="GX36" s="41"/>
      <c r="GY36" s="41"/>
      <c r="GZ36" s="41"/>
      <c r="HA36" s="41"/>
      <c r="HB36" s="41"/>
      <c r="HC36" s="41"/>
      <c r="HD36" s="41"/>
      <c r="HE36" s="41"/>
      <c r="HF36" s="41"/>
      <c r="HG36" s="41"/>
      <c r="HH36" s="41"/>
      <c r="HI36" s="41"/>
      <c r="HJ36" s="41"/>
      <c r="HK36" s="41"/>
      <c r="HL36" s="41"/>
      <c r="HM36" s="41"/>
      <c r="HN36" s="41"/>
      <c r="HO36" s="41"/>
      <c r="HP36" s="41"/>
      <c r="HQ36" s="41"/>
      <c r="HR36" s="41"/>
      <c r="HS36" s="41"/>
      <c r="HT36" s="41"/>
      <c r="HU36" s="41"/>
      <c r="HV36" s="41"/>
      <c r="HW36" s="41"/>
      <c r="HX36" s="41"/>
      <c r="HY36" s="41"/>
      <c r="HZ36" s="41"/>
      <c r="IA36" s="41"/>
      <c r="IB36" s="41"/>
      <c r="IC36" s="41"/>
      <c r="ID36" s="41"/>
      <c r="IE36" s="41"/>
      <c r="IF36" s="41"/>
      <c r="IG36" s="41"/>
      <c r="IH36" s="41"/>
      <c r="II36" s="41"/>
      <c r="IJ36" s="41"/>
      <c r="IK36" s="41"/>
      <c r="IL36" s="41"/>
      <c r="IM36" s="41"/>
      <c r="IN36" s="41"/>
      <c r="IO36" s="41"/>
      <c r="IP36" s="41"/>
      <c r="IQ36" s="41"/>
      <c r="IR36" s="41"/>
      <c r="IS36" s="41"/>
      <c r="IT36" s="41"/>
      <c r="IU36" s="41"/>
      <c r="IV36" s="41"/>
    </row>
    <row r="37" spans="1:256" s="77" customFormat="1" ht="296.85000000000002" x14ac:dyDescent="0.2">
      <c r="A37" s="37" t="s">
        <v>87</v>
      </c>
      <c r="B37" s="38" t="s">
        <v>406</v>
      </c>
      <c r="C37" s="39" t="s">
        <v>92</v>
      </c>
      <c r="D37" s="41">
        <v>224.8</v>
      </c>
      <c r="E37" s="135">
        <v>0</v>
      </c>
      <c r="F37" s="40">
        <f>D37*E37</f>
        <v>0</v>
      </c>
      <c r="G37" s="50"/>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c r="EO37" s="41"/>
      <c r="EP37" s="41"/>
      <c r="EQ37" s="41"/>
      <c r="ER37" s="41"/>
      <c r="ES37" s="41"/>
      <c r="ET37" s="41"/>
      <c r="EU37" s="41"/>
      <c r="EV37" s="41"/>
      <c r="EW37" s="41"/>
      <c r="EX37" s="41"/>
      <c r="EY37" s="41"/>
      <c r="EZ37" s="41"/>
      <c r="FA37" s="41"/>
      <c r="FB37" s="41"/>
      <c r="FC37" s="41"/>
      <c r="FD37" s="41"/>
      <c r="FE37" s="41"/>
      <c r="FF37" s="41"/>
      <c r="FG37" s="41"/>
      <c r="FH37" s="41"/>
      <c r="FI37" s="41"/>
      <c r="FJ37" s="41"/>
      <c r="FK37" s="41"/>
      <c r="FL37" s="41"/>
      <c r="FM37" s="41"/>
      <c r="FN37" s="41"/>
      <c r="FO37" s="41"/>
      <c r="FP37" s="41"/>
      <c r="FQ37" s="41"/>
      <c r="FR37" s="41"/>
      <c r="FS37" s="41"/>
      <c r="FT37" s="41"/>
      <c r="FU37" s="41"/>
      <c r="FV37" s="41"/>
      <c r="FW37" s="41"/>
      <c r="FX37" s="41"/>
      <c r="FY37" s="41"/>
      <c r="FZ37" s="41"/>
      <c r="GA37" s="41"/>
      <c r="GB37" s="41"/>
      <c r="GC37" s="41"/>
      <c r="GD37" s="41"/>
      <c r="GE37" s="41"/>
      <c r="GF37" s="41"/>
      <c r="GG37" s="41"/>
      <c r="GH37" s="41"/>
      <c r="GI37" s="41"/>
      <c r="GJ37" s="41"/>
      <c r="GK37" s="41"/>
      <c r="GL37" s="41"/>
      <c r="GM37" s="41"/>
      <c r="GN37" s="41"/>
      <c r="GO37" s="41"/>
      <c r="GP37" s="41"/>
      <c r="GQ37" s="41"/>
      <c r="GR37" s="41"/>
      <c r="GS37" s="41"/>
      <c r="GT37" s="41"/>
      <c r="GU37" s="41"/>
      <c r="GV37" s="41"/>
      <c r="GW37" s="41"/>
      <c r="GX37" s="41"/>
      <c r="GY37" s="41"/>
      <c r="GZ37" s="41"/>
      <c r="HA37" s="41"/>
      <c r="HB37" s="41"/>
      <c r="HC37" s="41"/>
      <c r="HD37" s="41"/>
      <c r="HE37" s="41"/>
      <c r="HF37" s="41"/>
      <c r="HG37" s="41"/>
      <c r="HH37" s="41"/>
      <c r="HI37" s="41"/>
      <c r="HJ37" s="41"/>
      <c r="HK37" s="41"/>
      <c r="HL37" s="41"/>
      <c r="HM37" s="41"/>
      <c r="HN37" s="41"/>
      <c r="HO37" s="41"/>
      <c r="HP37" s="41"/>
      <c r="HQ37" s="41"/>
      <c r="HR37" s="41"/>
      <c r="HS37" s="41"/>
      <c r="HT37" s="41"/>
      <c r="HU37" s="41"/>
      <c r="HV37" s="41"/>
      <c r="HW37" s="41"/>
      <c r="HX37" s="41"/>
      <c r="HY37" s="41"/>
      <c r="HZ37" s="41"/>
      <c r="IA37" s="41"/>
      <c r="IB37" s="41"/>
      <c r="IC37" s="41"/>
      <c r="ID37" s="41"/>
      <c r="IE37" s="41"/>
      <c r="IF37" s="41"/>
      <c r="IG37" s="41"/>
      <c r="IH37" s="41"/>
      <c r="II37" s="41"/>
      <c r="IJ37" s="41"/>
      <c r="IK37" s="41"/>
      <c r="IL37" s="41"/>
      <c r="IM37" s="41"/>
      <c r="IN37" s="41"/>
      <c r="IO37" s="41"/>
      <c r="IP37" s="41"/>
      <c r="IQ37" s="41"/>
      <c r="IR37" s="41"/>
      <c r="IS37" s="41"/>
      <c r="IT37" s="41"/>
      <c r="IU37" s="41"/>
      <c r="IV37" s="41"/>
    </row>
    <row r="38" spans="1:256" s="77" customFormat="1" ht="12.9" x14ac:dyDescent="0.2">
      <c r="A38" s="37"/>
      <c r="B38" s="38"/>
      <c r="C38" s="39"/>
      <c r="D38" s="41"/>
      <c r="E38" s="135"/>
      <c r="F38" s="40"/>
      <c r="G38" s="50"/>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c r="EO38" s="41"/>
      <c r="EP38" s="41"/>
      <c r="EQ38" s="41"/>
      <c r="ER38" s="41"/>
      <c r="ES38" s="41"/>
      <c r="ET38" s="41"/>
      <c r="EU38" s="41"/>
      <c r="EV38" s="41"/>
      <c r="EW38" s="41"/>
      <c r="EX38" s="41"/>
      <c r="EY38" s="41"/>
      <c r="EZ38" s="41"/>
      <c r="FA38" s="41"/>
      <c r="FB38" s="41"/>
      <c r="FC38" s="41"/>
      <c r="FD38" s="41"/>
      <c r="FE38" s="41"/>
      <c r="FF38" s="41"/>
      <c r="FG38" s="41"/>
      <c r="FH38" s="41"/>
      <c r="FI38" s="41"/>
      <c r="FJ38" s="41"/>
      <c r="FK38" s="41"/>
      <c r="FL38" s="41"/>
      <c r="FM38" s="41"/>
      <c r="FN38" s="41"/>
      <c r="FO38" s="41"/>
      <c r="FP38" s="41"/>
      <c r="FQ38" s="41"/>
      <c r="FR38" s="41"/>
      <c r="FS38" s="41"/>
      <c r="FT38" s="41"/>
      <c r="FU38" s="41"/>
      <c r="FV38" s="41"/>
      <c r="FW38" s="41"/>
      <c r="FX38" s="41"/>
      <c r="FY38" s="41"/>
      <c r="FZ38" s="41"/>
      <c r="GA38" s="41"/>
      <c r="GB38" s="41"/>
      <c r="GC38" s="41"/>
      <c r="GD38" s="41"/>
      <c r="GE38" s="41"/>
      <c r="GF38" s="41"/>
      <c r="GG38" s="41"/>
      <c r="GH38" s="41"/>
      <c r="GI38" s="41"/>
      <c r="GJ38" s="41"/>
      <c r="GK38" s="41"/>
      <c r="GL38" s="41"/>
      <c r="GM38" s="41"/>
      <c r="GN38" s="41"/>
      <c r="GO38" s="41"/>
      <c r="GP38" s="41"/>
      <c r="GQ38" s="41"/>
      <c r="GR38" s="41"/>
      <c r="GS38" s="41"/>
      <c r="GT38" s="41"/>
      <c r="GU38" s="41"/>
      <c r="GV38" s="41"/>
      <c r="GW38" s="41"/>
      <c r="GX38" s="41"/>
      <c r="GY38" s="41"/>
      <c r="GZ38" s="41"/>
      <c r="HA38" s="41"/>
      <c r="HB38" s="41"/>
      <c r="HC38" s="41"/>
      <c r="HD38" s="41"/>
      <c r="HE38" s="41"/>
      <c r="HF38" s="41"/>
      <c r="HG38" s="41"/>
      <c r="HH38" s="41"/>
      <c r="HI38" s="41"/>
      <c r="HJ38" s="41"/>
      <c r="HK38" s="41"/>
      <c r="HL38" s="41"/>
      <c r="HM38" s="41"/>
      <c r="HN38" s="41"/>
      <c r="HO38" s="41"/>
      <c r="HP38" s="41"/>
      <c r="HQ38" s="41"/>
      <c r="HR38" s="41"/>
      <c r="HS38" s="41"/>
      <c r="HT38" s="41"/>
      <c r="HU38" s="41"/>
      <c r="HV38" s="41"/>
      <c r="HW38" s="41"/>
      <c r="HX38" s="41"/>
      <c r="HY38" s="41"/>
      <c r="HZ38" s="41"/>
      <c r="IA38" s="41"/>
      <c r="IB38" s="41"/>
      <c r="IC38" s="41"/>
      <c r="ID38" s="41"/>
      <c r="IE38" s="41"/>
      <c r="IF38" s="41"/>
      <c r="IG38" s="41"/>
      <c r="IH38" s="41"/>
      <c r="II38" s="41"/>
      <c r="IJ38" s="41"/>
      <c r="IK38" s="41"/>
      <c r="IL38" s="41"/>
      <c r="IM38" s="41"/>
      <c r="IN38" s="41"/>
      <c r="IO38" s="41"/>
      <c r="IP38" s="41"/>
      <c r="IQ38" s="41"/>
      <c r="IR38" s="41"/>
      <c r="IS38" s="41"/>
      <c r="IT38" s="41"/>
      <c r="IU38" s="41"/>
      <c r="IV38" s="41"/>
    </row>
    <row r="39" spans="1:256" s="77" customFormat="1" ht="116.15" x14ac:dyDescent="0.2">
      <c r="A39" s="37" t="s">
        <v>89</v>
      </c>
      <c r="B39" s="38" t="s">
        <v>312</v>
      </c>
      <c r="C39" s="39" t="s">
        <v>88</v>
      </c>
      <c r="D39" s="41">
        <v>1</v>
      </c>
      <c r="E39" s="135">
        <v>0</v>
      </c>
      <c r="F39" s="40">
        <f>D39*E39</f>
        <v>0</v>
      </c>
      <c r="G39" s="50"/>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c r="EO39" s="41"/>
      <c r="EP39" s="41"/>
      <c r="EQ39" s="41"/>
      <c r="ER39" s="41"/>
      <c r="ES39" s="41"/>
      <c r="ET39" s="41"/>
      <c r="EU39" s="41"/>
      <c r="EV39" s="41"/>
      <c r="EW39" s="41"/>
      <c r="EX39" s="41"/>
      <c r="EY39" s="41"/>
      <c r="EZ39" s="41"/>
      <c r="FA39" s="41"/>
      <c r="FB39" s="41"/>
      <c r="FC39" s="41"/>
      <c r="FD39" s="41"/>
      <c r="FE39" s="41"/>
      <c r="FF39" s="41"/>
      <c r="FG39" s="41"/>
      <c r="FH39" s="41"/>
      <c r="FI39" s="41"/>
      <c r="FJ39" s="41"/>
      <c r="FK39" s="41"/>
      <c r="FL39" s="41"/>
      <c r="FM39" s="41"/>
      <c r="FN39" s="41"/>
      <c r="FO39" s="41"/>
      <c r="FP39" s="41"/>
      <c r="FQ39" s="41"/>
      <c r="FR39" s="41"/>
      <c r="FS39" s="41"/>
      <c r="FT39" s="41"/>
      <c r="FU39" s="41"/>
      <c r="FV39" s="41"/>
      <c r="FW39" s="41"/>
      <c r="FX39" s="41"/>
      <c r="FY39" s="41"/>
      <c r="FZ39" s="41"/>
      <c r="GA39" s="41"/>
      <c r="GB39" s="41"/>
      <c r="GC39" s="41"/>
      <c r="GD39" s="41"/>
      <c r="GE39" s="41"/>
      <c r="GF39" s="41"/>
      <c r="GG39" s="41"/>
      <c r="GH39" s="41"/>
      <c r="GI39" s="41"/>
      <c r="GJ39" s="41"/>
      <c r="GK39" s="41"/>
      <c r="GL39" s="41"/>
      <c r="GM39" s="41"/>
      <c r="GN39" s="41"/>
      <c r="GO39" s="41"/>
      <c r="GP39" s="41"/>
      <c r="GQ39" s="41"/>
      <c r="GR39" s="41"/>
      <c r="GS39" s="41"/>
      <c r="GT39" s="41"/>
      <c r="GU39" s="41"/>
      <c r="GV39" s="41"/>
      <c r="GW39" s="41"/>
      <c r="GX39" s="41"/>
      <c r="GY39" s="41"/>
      <c r="GZ39" s="41"/>
      <c r="HA39" s="41"/>
      <c r="HB39" s="41"/>
      <c r="HC39" s="41"/>
      <c r="HD39" s="41"/>
      <c r="HE39" s="41"/>
      <c r="HF39" s="41"/>
      <c r="HG39" s="41"/>
      <c r="HH39" s="41"/>
      <c r="HI39" s="41"/>
      <c r="HJ39" s="41"/>
      <c r="HK39" s="41"/>
      <c r="HL39" s="41"/>
      <c r="HM39" s="41"/>
      <c r="HN39" s="41"/>
      <c r="HO39" s="41"/>
      <c r="HP39" s="41"/>
      <c r="HQ39" s="41"/>
      <c r="HR39" s="41"/>
      <c r="HS39" s="41"/>
      <c r="HT39" s="41"/>
      <c r="HU39" s="41"/>
      <c r="HV39" s="41"/>
      <c r="HW39" s="41"/>
      <c r="HX39" s="41"/>
      <c r="HY39" s="41"/>
      <c r="HZ39" s="41"/>
      <c r="IA39" s="41"/>
      <c r="IB39" s="41"/>
      <c r="IC39" s="41"/>
      <c r="ID39" s="41"/>
      <c r="IE39" s="41"/>
      <c r="IF39" s="41"/>
      <c r="IG39" s="41"/>
      <c r="IH39" s="41"/>
      <c r="II39" s="41"/>
      <c r="IJ39" s="41"/>
      <c r="IK39" s="41"/>
      <c r="IL39" s="41"/>
      <c r="IM39" s="41"/>
      <c r="IN39" s="41"/>
      <c r="IO39" s="41"/>
      <c r="IP39" s="41"/>
      <c r="IQ39" s="41"/>
      <c r="IR39" s="41"/>
      <c r="IS39" s="41"/>
      <c r="IT39" s="41"/>
      <c r="IU39" s="41"/>
      <c r="IV39" s="41"/>
    </row>
    <row r="40" spans="1:256" s="77" customFormat="1" ht="12.9" x14ac:dyDescent="0.2">
      <c r="A40" s="37"/>
      <c r="B40" s="38"/>
      <c r="C40" s="39"/>
      <c r="D40" s="41"/>
      <c r="E40" s="135"/>
      <c r="F40" s="40"/>
      <c r="G40" s="50"/>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c r="EO40" s="41"/>
      <c r="EP40" s="41"/>
      <c r="EQ40" s="41"/>
      <c r="ER40" s="41"/>
      <c r="ES40" s="41"/>
      <c r="ET40" s="41"/>
      <c r="EU40" s="41"/>
      <c r="EV40" s="41"/>
      <c r="EW40" s="41"/>
      <c r="EX40" s="41"/>
      <c r="EY40" s="41"/>
      <c r="EZ40" s="41"/>
      <c r="FA40" s="41"/>
      <c r="FB40" s="41"/>
      <c r="FC40" s="41"/>
      <c r="FD40" s="41"/>
      <c r="FE40" s="41"/>
      <c r="FF40" s="41"/>
      <c r="FG40" s="41"/>
      <c r="FH40" s="41"/>
      <c r="FI40" s="41"/>
      <c r="FJ40" s="41"/>
      <c r="FK40" s="41"/>
      <c r="FL40" s="41"/>
      <c r="FM40" s="41"/>
      <c r="FN40" s="41"/>
      <c r="FO40" s="41"/>
      <c r="FP40" s="41"/>
      <c r="FQ40" s="41"/>
      <c r="FR40" s="41"/>
      <c r="FS40" s="41"/>
      <c r="FT40" s="41"/>
      <c r="FU40" s="41"/>
      <c r="FV40" s="41"/>
      <c r="FW40" s="41"/>
      <c r="FX40" s="41"/>
      <c r="FY40" s="41"/>
      <c r="FZ40" s="41"/>
      <c r="GA40" s="41"/>
      <c r="GB40" s="41"/>
      <c r="GC40" s="41"/>
      <c r="GD40" s="41"/>
      <c r="GE40" s="41"/>
      <c r="GF40" s="41"/>
      <c r="GG40" s="41"/>
      <c r="GH40" s="41"/>
      <c r="GI40" s="41"/>
      <c r="GJ40" s="41"/>
      <c r="GK40" s="41"/>
      <c r="GL40" s="41"/>
      <c r="GM40" s="41"/>
      <c r="GN40" s="41"/>
      <c r="GO40" s="41"/>
      <c r="GP40" s="41"/>
      <c r="GQ40" s="41"/>
      <c r="GR40" s="41"/>
      <c r="GS40" s="41"/>
      <c r="GT40" s="41"/>
      <c r="GU40" s="41"/>
      <c r="GV40" s="41"/>
      <c r="GW40" s="41"/>
      <c r="GX40" s="41"/>
      <c r="GY40" s="41"/>
      <c r="GZ40" s="41"/>
      <c r="HA40" s="41"/>
      <c r="HB40" s="41"/>
      <c r="HC40" s="41"/>
      <c r="HD40" s="41"/>
      <c r="HE40" s="41"/>
      <c r="HF40" s="41"/>
      <c r="HG40" s="41"/>
      <c r="HH40" s="41"/>
      <c r="HI40" s="41"/>
      <c r="HJ40" s="41"/>
      <c r="HK40" s="41"/>
      <c r="HL40" s="41"/>
      <c r="HM40" s="41"/>
      <c r="HN40" s="41"/>
      <c r="HO40" s="41"/>
      <c r="HP40" s="41"/>
      <c r="HQ40" s="41"/>
      <c r="HR40" s="41"/>
      <c r="HS40" s="41"/>
      <c r="HT40" s="41"/>
      <c r="HU40" s="41"/>
      <c r="HV40" s="41"/>
      <c r="HW40" s="41"/>
      <c r="HX40" s="41"/>
      <c r="HY40" s="41"/>
      <c r="HZ40" s="41"/>
      <c r="IA40" s="41"/>
      <c r="IB40" s="41"/>
      <c r="IC40" s="41"/>
      <c r="ID40" s="41"/>
      <c r="IE40" s="41"/>
      <c r="IF40" s="41"/>
      <c r="IG40" s="41"/>
      <c r="IH40" s="41"/>
      <c r="II40" s="41"/>
      <c r="IJ40" s="41"/>
      <c r="IK40" s="41"/>
      <c r="IL40" s="41"/>
      <c r="IM40" s="41"/>
      <c r="IN40" s="41"/>
      <c r="IO40" s="41"/>
      <c r="IP40" s="41"/>
      <c r="IQ40" s="41"/>
      <c r="IR40" s="41"/>
      <c r="IS40" s="41"/>
      <c r="IT40" s="41"/>
      <c r="IU40" s="41"/>
      <c r="IV40" s="41"/>
    </row>
    <row r="41" spans="1:256" s="77" customFormat="1" ht="77.45" x14ac:dyDescent="0.2">
      <c r="A41" s="37" t="s">
        <v>90</v>
      </c>
      <c r="B41" s="38" t="s">
        <v>313</v>
      </c>
      <c r="C41" s="39" t="s">
        <v>92</v>
      </c>
      <c r="D41" s="41">
        <v>487.6</v>
      </c>
      <c r="E41" s="135">
        <v>0</v>
      </c>
      <c r="F41" s="40">
        <f>D41*E41</f>
        <v>0</v>
      </c>
      <c r="G41" s="50"/>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c r="EO41" s="41"/>
      <c r="EP41" s="41"/>
      <c r="EQ41" s="41"/>
      <c r="ER41" s="41"/>
      <c r="ES41" s="41"/>
      <c r="ET41" s="41"/>
      <c r="EU41" s="41"/>
      <c r="EV41" s="41"/>
      <c r="EW41" s="41"/>
      <c r="EX41" s="41"/>
      <c r="EY41" s="41"/>
      <c r="EZ41" s="41"/>
      <c r="FA41" s="41"/>
      <c r="FB41" s="41"/>
      <c r="FC41" s="41"/>
      <c r="FD41" s="41"/>
      <c r="FE41" s="41"/>
      <c r="FF41" s="41"/>
      <c r="FG41" s="41"/>
      <c r="FH41" s="41"/>
      <c r="FI41" s="41"/>
      <c r="FJ41" s="41"/>
      <c r="FK41" s="41"/>
      <c r="FL41" s="41"/>
      <c r="FM41" s="41"/>
      <c r="FN41" s="41"/>
      <c r="FO41" s="41"/>
      <c r="FP41" s="41"/>
      <c r="FQ41" s="41"/>
      <c r="FR41" s="41"/>
      <c r="FS41" s="41"/>
      <c r="FT41" s="41"/>
      <c r="FU41" s="41"/>
      <c r="FV41" s="41"/>
      <c r="FW41" s="41"/>
      <c r="FX41" s="41"/>
      <c r="FY41" s="41"/>
      <c r="FZ41" s="41"/>
      <c r="GA41" s="41"/>
      <c r="GB41" s="41"/>
      <c r="GC41" s="41"/>
      <c r="GD41" s="41"/>
      <c r="GE41" s="41"/>
      <c r="GF41" s="41"/>
      <c r="GG41" s="41"/>
      <c r="GH41" s="41"/>
      <c r="GI41" s="41"/>
      <c r="GJ41" s="41"/>
      <c r="GK41" s="41"/>
      <c r="GL41" s="41"/>
      <c r="GM41" s="41"/>
      <c r="GN41" s="41"/>
      <c r="GO41" s="41"/>
      <c r="GP41" s="41"/>
      <c r="GQ41" s="41"/>
      <c r="GR41" s="41"/>
      <c r="GS41" s="41"/>
      <c r="GT41" s="41"/>
      <c r="GU41" s="41"/>
      <c r="GV41" s="41"/>
      <c r="GW41" s="41"/>
      <c r="GX41" s="41"/>
      <c r="GY41" s="41"/>
      <c r="GZ41" s="41"/>
      <c r="HA41" s="41"/>
      <c r="HB41" s="41"/>
      <c r="HC41" s="41"/>
      <c r="HD41" s="41"/>
      <c r="HE41" s="41"/>
      <c r="HF41" s="41"/>
      <c r="HG41" s="41"/>
      <c r="HH41" s="41"/>
      <c r="HI41" s="41"/>
      <c r="HJ41" s="41"/>
      <c r="HK41" s="41"/>
      <c r="HL41" s="41"/>
      <c r="HM41" s="41"/>
      <c r="HN41" s="41"/>
      <c r="HO41" s="41"/>
      <c r="HP41" s="41"/>
      <c r="HQ41" s="41"/>
      <c r="HR41" s="41"/>
      <c r="HS41" s="41"/>
      <c r="HT41" s="41"/>
      <c r="HU41" s="41"/>
      <c r="HV41" s="41"/>
      <c r="HW41" s="41"/>
      <c r="HX41" s="41"/>
      <c r="HY41" s="41"/>
      <c r="HZ41" s="41"/>
      <c r="IA41" s="41"/>
      <c r="IB41" s="41"/>
      <c r="IC41" s="41"/>
      <c r="ID41" s="41"/>
      <c r="IE41" s="41"/>
      <c r="IF41" s="41"/>
      <c r="IG41" s="41"/>
      <c r="IH41" s="41"/>
      <c r="II41" s="41"/>
      <c r="IJ41" s="41"/>
      <c r="IK41" s="41"/>
      <c r="IL41" s="41"/>
      <c r="IM41" s="41"/>
      <c r="IN41" s="41"/>
      <c r="IO41" s="41"/>
      <c r="IP41" s="41"/>
      <c r="IQ41" s="41"/>
      <c r="IR41" s="41"/>
      <c r="IS41" s="41"/>
      <c r="IT41" s="41"/>
      <c r="IU41" s="41"/>
      <c r="IV41" s="41"/>
    </row>
    <row r="42" spans="1:256" s="77" customFormat="1" ht="12.9" x14ac:dyDescent="0.2">
      <c r="A42" s="37"/>
      <c r="B42" s="38"/>
      <c r="C42" s="39"/>
      <c r="D42" s="41"/>
      <c r="E42" s="135"/>
      <c r="F42" s="40"/>
      <c r="G42" s="50"/>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c r="EO42" s="41"/>
      <c r="EP42" s="41"/>
      <c r="EQ42" s="41"/>
      <c r="ER42" s="41"/>
      <c r="ES42" s="41"/>
      <c r="ET42" s="41"/>
      <c r="EU42" s="41"/>
      <c r="EV42" s="41"/>
      <c r="EW42" s="41"/>
      <c r="EX42" s="41"/>
      <c r="EY42" s="41"/>
      <c r="EZ42" s="41"/>
      <c r="FA42" s="41"/>
      <c r="FB42" s="41"/>
      <c r="FC42" s="41"/>
      <c r="FD42" s="41"/>
      <c r="FE42" s="41"/>
      <c r="FF42" s="41"/>
      <c r="FG42" s="41"/>
      <c r="FH42" s="41"/>
      <c r="FI42" s="41"/>
      <c r="FJ42" s="41"/>
      <c r="FK42" s="41"/>
      <c r="FL42" s="41"/>
      <c r="FM42" s="41"/>
      <c r="FN42" s="41"/>
      <c r="FO42" s="41"/>
      <c r="FP42" s="41"/>
      <c r="FQ42" s="41"/>
      <c r="FR42" s="41"/>
      <c r="FS42" s="41"/>
      <c r="FT42" s="41"/>
      <c r="FU42" s="41"/>
      <c r="FV42" s="41"/>
      <c r="FW42" s="41"/>
      <c r="FX42" s="41"/>
      <c r="FY42" s="41"/>
      <c r="FZ42" s="41"/>
      <c r="GA42" s="41"/>
      <c r="GB42" s="41"/>
      <c r="GC42" s="41"/>
      <c r="GD42" s="41"/>
      <c r="GE42" s="41"/>
      <c r="GF42" s="41"/>
      <c r="GG42" s="41"/>
      <c r="GH42" s="41"/>
      <c r="GI42" s="41"/>
      <c r="GJ42" s="41"/>
      <c r="GK42" s="41"/>
      <c r="GL42" s="41"/>
      <c r="GM42" s="41"/>
      <c r="GN42" s="41"/>
      <c r="GO42" s="41"/>
      <c r="GP42" s="41"/>
      <c r="GQ42" s="41"/>
      <c r="GR42" s="41"/>
      <c r="GS42" s="41"/>
      <c r="GT42" s="41"/>
      <c r="GU42" s="41"/>
      <c r="GV42" s="41"/>
      <c r="GW42" s="41"/>
      <c r="GX42" s="41"/>
      <c r="GY42" s="41"/>
      <c r="GZ42" s="41"/>
      <c r="HA42" s="41"/>
      <c r="HB42" s="41"/>
      <c r="HC42" s="41"/>
      <c r="HD42" s="41"/>
      <c r="HE42" s="41"/>
      <c r="HF42" s="41"/>
      <c r="HG42" s="41"/>
      <c r="HH42" s="41"/>
      <c r="HI42" s="41"/>
      <c r="HJ42" s="41"/>
      <c r="HK42" s="41"/>
      <c r="HL42" s="41"/>
      <c r="HM42" s="41"/>
      <c r="HN42" s="41"/>
      <c r="HO42" s="41"/>
      <c r="HP42" s="41"/>
      <c r="HQ42" s="41"/>
      <c r="HR42" s="41"/>
      <c r="HS42" s="41"/>
      <c r="HT42" s="41"/>
      <c r="HU42" s="41"/>
      <c r="HV42" s="41"/>
      <c r="HW42" s="41"/>
      <c r="HX42" s="41"/>
      <c r="HY42" s="41"/>
      <c r="HZ42" s="41"/>
      <c r="IA42" s="41"/>
      <c r="IB42" s="41"/>
      <c r="IC42" s="41"/>
      <c r="ID42" s="41"/>
      <c r="IE42" s="41"/>
      <c r="IF42" s="41"/>
      <c r="IG42" s="41"/>
      <c r="IH42" s="41"/>
      <c r="II42" s="41"/>
      <c r="IJ42" s="41"/>
      <c r="IK42" s="41"/>
      <c r="IL42" s="41"/>
      <c r="IM42" s="41"/>
      <c r="IN42" s="41"/>
      <c r="IO42" s="41"/>
      <c r="IP42" s="41"/>
      <c r="IQ42" s="41"/>
      <c r="IR42" s="41"/>
      <c r="IS42" s="41"/>
      <c r="IT42" s="41"/>
      <c r="IU42" s="41"/>
      <c r="IV42" s="41"/>
    </row>
    <row r="43" spans="1:256" s="77" customFormat="1" ht="64.55" x14ac:dyDescent="0.2">
      <c r="A43" s="37" t="s">
        <v>93</v>
      </c>
      <c r="B43" s="38" t="s">
        <v>314</v>
      </c>
      <c r="C43" s="39" t="s">
        <v>92</v>
      </c>
      <c r="D43" s="41">
        <v>408.4</v>
      </c>
      <c r="E43" s="135">
        <v>0</v>
      </c>
      <c r="F43" s="40">
        <f>D43*E43</f>
        <v>0</v>
      </c>
      <c r="G43" s="50"/>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c r="EO43" s="41"/>
      <c r="EP43" s="41"/>
      <c r="EQ43" s="41"/>
      <c r="ER43" s="41"/>
      <c r="ES43" s="41"/>
      <c r="ET43" s="41"/>
      <c r="EU43" s="41"/>
      <c r="EV43" s="41"/>
      <c r="EW43" s="41"/>
      <c r="EX43" s="41"/>
      <c r="EY43" s="41"/>
      <c r="EZ43" s="41"/>
      <c r="FA43" s="41"/>
      <c r="FB43" s="41"/>
      <c r="FC43" s="41"/>
      <c r="FD43" s="41"/>
      <c r="FE43" s="41"/>
      <c r="FF43" s="41"/>
      <c r="FG43" s="41"/>
      <c r="FH43" s="41"/>
      <c r="FI43" s="41"/>
      <c r="FJ43" s="41"/>
      <c r="FK43" s="41"/>
      <c r="FL43" s="41"/>
      <c r="FM43" s="41"/>
      <c r="FN43" s="41"/>
      <c r="FO43" s="41"/>
      <c r="FP43" s="41"/>
      <c r="FQ43" s="41"/>
      <c r="FR43" s="41"/>
      <c r="FS43" s="41"/>
      <c r="FT43" s="41"/>
      <c r="FU43" s="41"/>
      <c r="FV43" s="41"/>
      <c r="FW43" s="41"/>
      <c r="FX43" s="41"/>
      <c r="FY43" s="41"/>
      <c r="FZ43" s="41"/>
      <c r="GA43" s="41"/>
      <c r="GB43" s="41"/>
      <c r="GC43" s="41"/>
      <c r="GD43" s="41"/>
      <c r="GE43" s="41"/>
      <c r="GF43" s="41"/>
      <c r="GG43" s="41"/>
      <c r="GH43" s="41"/>
      <c r="GI43" s="41"/>
      <c r="GJ43" s="41"/>
      <c r="GK43" s="41"/>
      <c r="GL43" s="41"/>
      <c r="GM43" s="41"/>
      <c r="GN43" s="41"/>
      <c r="GO43" s="41"/>
      <c r="GP43" s="41"/>
      <c r="GQ43" s="41"/>
      <c r="GR43" s="41"/>
      <c r="GS43" s="41"/>
      <c r="GT43" s="41"/>
      <c r="GU43" s="41"/>
      <c r="GV43" s="41"/>
      <c r="GW43" s="41"/>
      <c r="GX43" s="41"/>
      <c r="GY43" s="41"/>
      <c r="GZ43" s="41"/>
      <c r="HA43" s="41"/>
      <c r="HB43" s="41"/>
      <c r="HC43" s="41"/>
      <c r="HD43" s="41"/>
      <c r="HE43" s="41"/>
      <c r="HF43" s="41"/>
      <c r="HG43" s="41"/>
      <c r="HH43" s="41"/>
      <c r="HI43" s="41"/>
      <c r="HJ43" s="41"/>
      <c r="HK43" s="41"/>
      <c r="HL43" s="41"/>
      <c r="HM43" s="41"/>
      <c r="HN43" s="41"/>
      <c r="HO43" s="41"/>
      <c r="HP43" s="41"/>
      <c r="HQ43" s="41"/>
      <c r="HR43" s="41"/>
      <c r="HS43" s="41"/>
      <c r="HT43" s="41"/>
      <c r="HU43" s="41"/>
      <c r="HV43" s="41"/>
      <c r="HW43" s="41"/>
      <c r="HX43" s="41"/>
      <c r="HY43" s="41"/>
      <c r="HZ43" s="41"/>
      <c r="IA43" s="41"/>
      <c r="IB43" s="41"/>
      <c r="IC43" s="41"/>
      <c r="ID43" s="41"/>
      <c r="IE43" s="41"/>
      <c r="IF43" s="41"/>
      <c r="IG43" s="41"/>
      <c r="IH43" s="41"/>
      <c r="II43" s="41"/>
      <c r="IJ43" s="41"/>
      <c r="IK43" s="41"/>
      <c r="IL43" s="41"/>
      <c r="IM43" s="41"/>
      <c r="IN43" s="41"/>
      <c r="IO43" s="41"/>
      <c r="IP43" s="41"/>
      <c r="IQ43" s="41"/>
      <c r="IR43" s="41"/>
      <c r="IS43" s="41"/>
      <c r="IT43" s="41"/>
      <c r="IU43" s="41"/>
      <c r="IV43" s="41"/>
    </row>
    <row r="44" spans="1:256" s="77" customFormat="1" ht="12.9" x14ac:dyDescent="0.2">
      <c r="A44" s="37"/>
      <c r="B44" s="38"/>
      <c r="C44" s="39"/>
      <c r="D44" s="41"/>
      <c r="E44" s="135"/>
      <c r="F44" s="40"/>
      <c r="G44" s="50"/>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1"/>
      <c r="BT44" s="41"/>
      <c r="BU44" s="41"/>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c r="EO44" s="41"/>
      <c r="EP44" s="41"/>
      <c r="EQ44" s="41"/>
      <c r="ER44" s="41"/>
      <c r="ES44" s="41"/>
      <c r="ET44" s="41"/>
      <c r="EU44" s="41"/>
      <c r="EV44" s="41"/>
      <c r="EW44" s="41"/>
      <c r="EX44" s="41"/>
      <c r="EY44" s="41"/>
      <c r="EZ44" s="41"/>
      <c r="FA44" s="41"/>
      <c r="FB44" s="41"/>
      <c r="FC44" s="41"/>
      <c r="FD44" s="41"/>
      <c r="FE44" s="41"/>
      <c r="FF44" s="41"/>
      <c r="FG44" s="41"/>
      <c r="FH44" s="41"/>
      <c r="FI44" s="41"/>
      <c r="FJ44" s="41"/>
      <c r="FK44" s="41"/>
      <c r="FL44" s="41"/>
      <c r="FM44" s="41"/>
      <c r="FN44" s="41"/>
      <c r="FO44" s="41"/>
      <c r="FP44" s="41"/>
      <c r="FQ44" s="41"/>
      <c r="FR44" s="41"/>
      <c r="FS44" s="41"/>
      <c r="FT44" s="41"/>
      <c r="FU44" s="41"/>
      <c r="FV44" s="41"/>
      <c r="FW44" s="41"/>
      <c r="FX44" s="41"/>
      <c r="FY44" s="41"/>
      <c r="FZ44" s="41"/>
      <c r="GA44" s="41"/>
      <c r="GB44" s="41"/>
      <c r="GC44" s="41"/>
      <c r="GD44" s="41"/>
      <c r="GE44" s="41"/>
      <c r="GF44" s="41"/>
      <c r="GG44" s="41"/>
      <c r="GH44" s="41"/>
      <c r="GI44" s="41"/>
      <c r="GJ44" s="41"/>
      <c r="GK44" s="41"/>
      <c r="GL44" s="41"/>
      <c r="GM44" s="41"/>
      <c r="GN44" s="41"/>
      <c r="GO44" s="41"/>
      <c r="GP44" s="41"/>
      <c r="GQ44" s="41"/>
      <c r="GR44" s="41"/>
      <c r="GS44" s="41"/>
      <c r="GT44" s="41"/>
      <c r="GU44" s="41"/>
      <c r="GV44" s="41"/>
      <c r="GW44" s="41"/>
      <c r="GX44" s="41"/>
      <c r="GY44" s="41"/>
      <c r="GZ44" s="41"/>
      <c r="HA44" s="41"/>
      <c r="HB44" s="41"/>
      <c r="HC44" s="41"/>
      <c r="HD44" s="41"/>
      <c r="HE44" s="41"/>
      <c r="HF44" s="41"/>
      <c r="HG44" s="41"/>
      <c r="HH44" s="41"/>
      <c r="HI44" s="41"/>
      <c r="HJ44" s="41"/>
      <c r="HK44" s="41"/>
      <c r="HL44" s="41"/>
      <c r="HM44" s="41"/>
      <c r="HN44" s="41"/>
      <c r="HO44" s="41"/>
      <c r="HP44" s="41"/>
      <c r="HQ44" s="41"/>
      <c r="HR44" s="41"/>
      <c r="HS44" s="41"/>
      <c r="HT44" s="41"/>
      <c r="HU44" s="41"/>
      <c r="HV44" s="41"/>
      <c r="HW44" s="41"/>
      <c r="HX44" s="41"/>
      <c r="HY44" s="41"/>
      <c r="HZ44" s="41"/>
      <c r="IA44" s="41"/>
      <c r="IB44" s="41"/>
      <c r="IC44" s="41"/>
      <c r="ID44" s="41"/>
      <c r="IE44" s="41"/>
      <c r="IF44" s="41"/>
      <c r="IG44" s="41"/>
      <c r="IH44" s="41"/>
      <c r="II44" s="41"/>
      <c r="IJ44" s="41"/>
      <c r="IK44" s="41"/>
      <c r="IL44" s="41"/>
      <c r="IM44" s="41"/>
      <c r="IN44" s="41"/>
      <c r="IO44" s="41"/>
      <c r="IP44" s="41"/>
      <c r="IQ44" s="41"/>
      <c r="IR44" s="41"/>
      <c r="IS44" s="41"/>
      <c r="IT44" s="41"/>
      <c r="IU44" s="41"/>
      <c r="IV44" s="41"/>
    </row>
    <row r="45" spans="1:256" s="77" customFormat="1" ht="14.3" thickBot="1" x14ac:dyDescent="0.3">
      <c r="A45" s="37"/>
      <c r="B45" s="56" t="s">
        <v>105</v>
      </c>
      <c r="C45" s="52"/>
      <c r="D45" s="53"/>
      <c r="E45" s="141"/>
      <c r="F45" s="55">
        <f>SUM(F35:F44)</f>
        <v>0</v>
      </c>
      <c r="G45" s="50"/>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c r="EO45" s="41"/>
      <c r="EP45" s="41"/>
      <c r="EQ45" s="41"/>
      <c r="ER45" s="41"/>
      <c r="ES45" s="41"/>
      <c r="ET45" s="41"/>
      <c r="EU45" s="41"/>
      <c r="EV45" s="41"/>
      <c r="EW45" s="41"/>
      <c r="EX45" s="41"/>
      <c r="EY45" s="41"/>
      <c r="EZ45" s="41"/>
      <c r="FA45" s="41"/>
      <c r="FB45" s="41"/>
      <c r="FC45" s="41"/>
      <c r="FD45" s="41"/>
      <c r="FE45" s="41"/>
      <c r="FF45" s="41"/>
      <c r="FG45" s="41"/>
      <c r="FH45" s="41"/>
      <c r="FI45" s="41"/>
      <c r="FJ45" s="41"/>
      <c r="FK45" s="41"/>
      <c r="FL45" s="41"/>
      <c r="FM45" s="41"/>
      <c r="FN45" s="41"/>
      <c r="FO45" s="41"/>
      <c r="FP45" s="41"/>
      <c r="FQ45" s="41"/>
      <c r="FR45" s="41"/>
      <c r="FS45" s="41"/>
      <c r="FT45" s="41"/>
      <c r="FU45" s="41"/>
      <c r="FV45" s="41"/>
      <c r="FW45" s="41"/>
      <c r="FX45" s="41"/>
      <c r="FY45" s="41"/>
      <c r="FZ45" s="41"/>
      <c r="GA45" s="41"/>
      <c r="GB45" s="41"/>
      <c r="GC45" s="41"/>
      <c r="GD45" s="41"/>
      <c r="GE45" s="41"/>
      <c r="GF45" s="41"/>
      <c r="GG45" s="41"/>
      <c r="GH45" s="41"/>
      <c r="GI45" s="41"/>
      <c r="GJ45" s="41"/>
      <c r="GK45" s="41"/>
      <c r="GL45" s="41"/>
      <c r="GM45" s="41"/>
      <c r="GN45" s="41"/>
      <c r="GO45" s="41"/>
      <c r="GP45" s="41"/>
      <c r="GQ45" s="41"/>
      <c r="GR45" s="41"/>
      <c r="GS45" s="41"/>
      <c r="GT45" s="41"/>
      <c r="GU45" s="41"/>
      <c r="GV45" s="41"/>
      <c r="GW45" s="41"/>
      <c r="GX45" s="41"/>
      <c r="GY45" s="41"/>
      <c r="GZ45" s="41"/>
      <c r="HA45" s="41"/>
      <c r="HB45" s="41"/>
      <c r="HC45" s="41"/>
      <c r="HD45" s="41"/>
      <c r="HE45" s="41"/>
      <c r="HF45" s="41"/>
      <c r="HG45" s="41"/>
      <c r="HH45" s="41"/>
      <c r="HI45" s="41"/>
      <c r="HJ45" s="41"/>
      <c r="HK45" s="41"/>
      <c r="HL45" s="41"/>
      <c r="HM45" s="41"/>
      <c r="HN45" s="41"/>
      <c r="HO45" s="41"/>
      <c r="HP45" s="41"/>
      <c r="HQ45" s="41"/>
      <c r="HR45" s="41"/>
      <c r="HS45" s="41"/>
      <c r="HT45" s="41"/>
      <c r="HU45" s="41"/>
      <c r="HV45" s="41"/>
      <c r="HW45" s="41"/>
      <c r="HX45" s="41"/>
      <c r="HY45" s="41"/>
      <c r="HZ45" s="41"/>
      <c r="IA45" s="41"/>
      <c r="IB45" s="41"/>
      <c r="IC45" s="41"/>
      <c r="ID45" s="41"/>
      <c r="IE45" s="41"/>
      <c r="IF45" s="41"/>
      <c r="IG45" s="41"/>
      <c r="IH45" s="41"/>
      <c r="II45" s="41"/>
      <c r="IJ45" s="41"/>
      <c r="IK45" s="41"/>
      <c r="IL45" s="41"/>
      <c r="IM45" s="41"/>
      <c r="IN45" s="41"/>
      <c r="IO45" s="41"/>
      <c r="IP45" s="41"/>
      <c r="IQ45" s="41"/>
      <c r="IR45" s="41"/>
      <c r="IS45" s="41"/>
      <c r="IT45" s="41"/>
      <c r="IU45" s="41"/>
      <c r="IV45" s="41"/>
    </row>
    <row r="46" spans="1:256" s="77" customFormat="1" ht="16.3" thickTop="1" x14ac:dyDescent="0.25">
      <c r="A46" s="42" t="s">
        <v>14</v>
      </c>
      <c r="B46" s="43" t="s">
        <v>16</v>
      </c>
      <c r="C46" s="39"/>
      <c r="D46" s="41"/>
      <c r="E46" s="135"/>
      <c r="F46" s="45"/>
      <c r="G46" s="50"/>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c r="EO46" s="41"/>
      <c r="EP46" s="41"/>
      <c r="EQ46" s="41"/>
      <c r="ER46" s="41"/>
      <c r="ES46" s="41"/>
      <c r="ET46" s="41"/>
      <c r="EU46" s="41"/>
      <c r="EV46" s="41"/>
      <c r="EW46" s="41"/>
      <c r="EX46" s="41"/>
      <c r="EY46" s="41"/>
      <c r="EZ46" s="41"/>
      <c r="FA46" s="41"/>
      <c r="FB46" s="41"/>
      <c r="FC46" s="41"/>
      <c r="FD46" s="41"/>
      <c r="FE46" s="41"/>
      <c r="FF46" s="41"/>
      <c r="FG46" s="41"/>
      <c r="FH46" s="41"/>
      <c r="FI46" s="41"/>
      <c r="FJ46" s="41"/>
      <c r="FK46" s="41"/>
      <c r="FL46" s="41"/>
      <c r="FM46" s="41"/>
      <c r="FN46" s="41"/>
      <c r="FO46" s="41"/>
      <c r="FP46" s="41"/>
      <c r="FQ46" s="41"/>
      <c r="FR46" s="41"/>
      <c r="FS46" s="41"/>
      <c r="FT46" s="41"/>
      <c r="FU46" s="41"/>
      <c r="FV46" s="41"/>
      <c r="FW46" s="41"/>
      <c r="FX46" s="41"/>
      <c r="FY46" s="41"/>
      <c r="FZ46" s="41"/>
      <c r="GA46" s="41"/>
      <c r="GB46" s="41"/>
      <c r="GC46" s="41"/>
      <c r="GD46" s="41"/>
      <c r="GE46" s="41"/>
      <c r="GF46" s="41"/>
      <c r="GG46" s="41"/>
      <c r="GH46" s="41"/>
      <c r="GI46" s="41"/>
      <c r="GJ46" s="41"/>
      <c r="GK46" s="41"/>
      <c r="GL46" s="41"/>
      <c r="GM46" s="41"/>
      <c r="GN46" s="41"/>
      <c r="GO46" s="41"/>
      <c r="GP46" s="41"/>
      <c r="GQ46" s="41"/>
      <c r="GR46" s="41"/>
      <c r="GS46" s="41"/>
      <c r="GT46" s="41"/>
      <c r="GU46" s="41"/>
      <c r="GV46" s="41"/>
      <c r="GW46" s="41"/>
      <c r="GX46" s="41"/>
      <c r="GY46" s="41"/>
      <c r="GZ46" s="41"/>
      <c r="HA46" s="41"/>
      <c r="HB46" s="41"/>
      <c r="HC46" s="41"/>
      <c r="HD46" s="41"/>
      <c r="HE46" s="41"/>
      <c r="HF46" s="41"/>
      <c r="HG46" s="41"/>
      <c r="HH46" s="41"/>
      <c r="HI46" s="41"/>
      <c r="HJ46" s="41"/>
      <c r="HK46" s="41"/>
      <c r="HL46" s="41"/>
      <c r="HM46" s="41"/>
      <c r="HN46" s="41"/>
      <c r="HO46" s="41"/>
      <c r="HP46" s="41"/>
      <c r="HQ46" s="41"/>
      <c r="HR46" s="41"/>
      <c r="HS46" s="41"/>
      <c r="HT46" s="41"/>
      <c r="HU46" s="41"/>
      <c r="HV46" s="41"/>
      <c r="HW46" s="41"/>
      <c r="HX46" s="41"/>
      <c r="HY46" s="41"/>
      <c r="HZ46" s="41"/>
      <c r="IA46" s="41"/>
      <c r="IB46" s="41"/>
      <c r="IC46" s="41"/>
      <c r="ID46" s="41"/>
      <c r="IE46" s="41"/>
      <c r="IF46" s="41"/>
      <c r="IG46" s="41"/>
      <c r="IH46" s="41"/>
      <c r="II46" s="41"/>
      <c r="IJ46" s="41"/>
      <c r="IK46" s="41"/>
      <c r="IL46" s="41"/>
      <c r="IM46" s="41"/>
      <c r="IN46" s="41"/>
      <c r="IO46" s="41"/>
      <c r="IP46" s="41"/>
      <c r="IQ46" s="41"/>
      <c r="IR46" s="41"/>
      <c r="IS46" s="41"/>
      <c r="IT46" s="41"/>
      <c r="IU46" s="41"/>
      <c r="IV46" s="41"/>
    </row>
    <row r="47" spans="1:256" s="47" customFormat="1" x14ac:dyDescent="0.25">
      <c r="A47" s="48"/>
      <c r="B47" s="57"/>
      <c r="C47" s="39"/>
      <c r="D47" s="41"/>
      <c r="E47" s="135"/>
      <c r="F47" s="45"/>
      <c r="G47" s="50"/>
    </row>
    <row r="48" spans="1:256" s="47" customFormat="1" ht="129.1" x14ac:dyDescent="0.3">
      <c r="A48" s="37" t="s">
        <v>85</v>
      </c>
      <c r="B48" s="38" t="s">
        <v>317</v>
      </c>
      <c r="C48" s="39" t="s">
        <v>92</v>
      </c>
      <c r="D48" s="40">
        <v>236.1</v>
      </c>
      <c r="E48" s="135">
        <v>0</v>
      </c>
      <c r="F48" s="40">
        <f t="shared" ref="F48" si="6">+D48*E48</f>
        <v>0</v>
      </c>
      <c r="G48" s="46"/>
    </row>
    <row r="49" spans="1:256" s="47" customFormat="1" x14ac:dyDescent="0.25">
      <c r="A49" s="37"/>
      <c r="B49" s="38"/>
      <c r="C49" s="39"/>
      <c r="D49" s="40"/>
      <c r="E49" s="135"/>
      <c r="F49" s="40"/>
      <c r="G49" s="50"/>
    </row>
    <row r="50" spans="1:256" s="77" customFormat="1" ht="64.55" x14ac:dyDescent="0.2">
      <c r="A50" s="37" t="s">
        <v>87</v>
      </c>
      <c r="B50" s="38" t="s">
        <v>318</v>
      </c>
      <c r="C50" s="39" t="s">
        <v>102</v>
      </c>
      <c r="D50" s="40">
        <v>2</v>
      </c>
      <c r="E50" s="135">
        <v>0</v>
      </c>
      <c r="F50" s="40">
        <f t="shared" ref="F50:F52" si="7">+D50*E50</f>
        <v>0</v>
      </c>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c r="EO50" s="41"/>
      <c r="EP50" s="41"/>
      <c r="EQ50" s="41"/>
      <c r="ER50" s="41"/>
      <c r="ES50" s="41"/>
      <c r="ET50" s="41"/>
      <c r="EU50" s="41"/>
      <c r="EV50" s="41"/>
      <c r="EW50" s="41"/>
      <c r="EX50" s="41"/>
      <c r="EY50" s="41"/>
      <c r="EZ50" s="41"/>
      <c r="FA50" s="41"/>
      <c r="FB50" s="41"/>
      <c r="FC50" s="41"/>
      <c r="FD50" s="41"/>
      <c r="FE50" s="41"/>
      <c r="FF50" s="41"/>
      <c r="FG50" s="41"/>
      <c r="FH50" s="41"/>
      <c r="FI50" s="41"/>
      <c r="FJ50" s="41"/>
      <c r="FK50" s="41"/>
      <c r="FL50" s="41"/>
      <c r="FM50" s="41"/>
      <c r="FN50" s="41"/>
      <c r="FO50" s="41"/>
      <c r="FP50" s="41"/>
      <c r="FQ50" s="41"/>
      <c r="FR50" s="41"/>
      <c r="FS50" s="41"/>
      <c r="FT50" s="41"/>
      <c r="FU50" s="41"/>
      <c r="FV50" s="41"/>
      <c r="FW50" s="41"/>
      <c r="FX50" s="41"/>
      <c r="FY50" s="41"/>
      <c r="FZ50" s="41"/>
      <c r="GA50" s="41"/>
      <c r="GB50" s="41"/>
      <c r="GC50" s="41"/>
      <c r="GD50" s="41"/>
      <c r="GE50" s="41"/>
      <c r="GF50" s="41"/>
      <c r="GG50" s="41"/>
      <c r="GH50" s="41"/>
      <c r="GI50" s="41"/>
      <c r="GJ50" s="41"/>
      <c r="GK50" s="41"/>
      <c r="GL50" s="41"/>
      <c r="GM50" s="41"/>
      <c r="GN50" s="41"/>
      <c r="GO50" s="41"/>
      <c r="GP50" s="41"/>
      <c r="GQ50" s="41"/>
      <c r="GR50" s="41"/>
      <c r="GS50" s="41"/>
      <c r="GT50" s="41"/>
      <c r="GU50" s="41"/>
      <c r="GV50" s="41"/>
      <c r="GW50" s="41"/>
      <c r="GX50" s="41"/>
      <c r="GY50" s="41"/>
      <c r="GZ50" s="41"/>
      <c r="HA50" s="41"/>
      <c r="HB50" s="41"/>
      <c r="HC50" s="41"/>
      <c r="HD50" s="41"/>
      <c r="HE50" s="41"/>
      <c r="HF50" s="41"/>
      <c r="HG50" s="41"/>
      <c r="HH50" s="41"/>
      <c r="HI50" s="41"/>
      <c r="HJ50" s="41"/>
      <c r="HK50" s="41"/>
      <c r="HL50" s="41"/>
      <c r="HM50" s="41"/>
      <c r="HN50" s="41"/>
      <c r="HO50" s="41"/>
      <c r="HP50" s="41"/>
      <c r="HQ50" s="41"/>
      <c r="HR50" s="41"/>
      <c r="HS50" s="41"/>
      <c r="HT50" s="41"/>
      <c r="HU50" s="41"/>
      <c r="HV50" s="41"/>
      <c r="HW50" s="41"/>
      <c r="HX50" s="41"/>
      <c r="HY50" s="41"/>
      <c r="HZ50" s="41"/>
      <c r="IA50" s="41"/>
      <c r="IB50" s="41"/>
      <c r="IC50" s="41"/>
      <c r="ID50" s="41"/>
      <c r="IE50" s="41"/>
      <c r="IF50" s="41"/>
      <c r="IG50" s="41"/>
      <c r="IH50" s="41"/>
      <c r="II50" s="41"/>
      <c r="IJ50" s="41"/>
      <c r="IK50" s="41"/>
      <c r="IL50" s="41"/>
      <c r="IM50" s="41"/>
      <c r="IN50" s="41"/>
      <c r="IO50" s="41"/>
      <c r="IP50" s="41"/>
      <c r="IQ50" s="41"/>
      <c r="IR50" s="41"/>
      <c r="IS50" s="41"/>
      <c r="IT50" s="41"/>
      <c r="IU50" s="41"/>
      <c r="IV50" s="41"/>
    </row>
    <row r="51" spans="1:256" s="77" customFormat="1" ht="12.9" x14ac:dyDescent="0.2">
      <c r="A51" s="37"/>
      <c r="B51" s="38"/>
      <c r="C51" s="39"/>
      <c r="D51" s="40"/>
      <c r="E51" s="135"/>
      <c r="F51" s="40"/>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c r="EO51" s="41"/>
      <c r="EP51" s="41"/>
      <c r="EQ51" s="41"/>
      <c r="ER51" s="41"/>
      <c r="ES51" s="41"/>
      <c r="ET51" s="41"/>
      <c r="EU51" s="41"/>
      <c r="EV51" s="41"/>
      <c r="EW51" s="41"/>
      <c r="EX51" s="41"/>
      <c r="EY51" s="41"/>
      <c r="EZ51" s="41"/>
      <c r="FA51" s="41"/>
      <c r="FB51" s="41"/>
      <c r="FC51" s="41"/>
      <c r="FD51" s="41"/>
      <c r="FE51" s="41"/>
      <c r="FF51" s="41"/>
      <c r="FG51" s="41"/>
      <c r="FH51" s="41"/>
      <c r="FI51" s="41"/>
      <c r="FJ51" s="41"/>
      <c r="FK51" s="41"/>
      <c r="FL51" s="41"/>
      <c r="FM51" s="41"/>
      <c r="FN51" s="41"/>
      <c r="FO51" s="41"/>
      <c r="FP51" s="41"/>
      <c r="FQ51" s="41"/>
      <c r="FR51" s="41"/>
      <c r="FS51" s="41"/>
      <c r="FT51" s="41"/>
      <c r="FU51" s="41"/>
      <c r="FV51" s="41"/>
      <c r="FW51" s="41"/>
      <c r="FX51" s="41"/>
      <c r="FY51" s="41"/>
      <c r="FZ51" s="41"/>
      <c r="GA51" s="41"/>
      <c r="GB51" s="41"/>
      <c r="GC51" s="41"/>
      <c r="GD51" s="41"/>
      <c r="GE51" s="41"/>
      <c r="GF51" s="41"/>
      <c r="GG51" s="41"/>
      <c r="GH51" s="41"/>
      <c r="GI51" s="41"/>
      <c r="GJ51" s="41"/>
      <c r="GK51" s="41"/>
      <c r="GL51" s="41"/>
      <c r="GM51" s="41"/>
      <c r="GN51" s="41"/>
      <c r="GO51" s="41"/>
      <c r="GP51" s="41"/>
      <c r="GQ51" s="41"/>
      <c r="GR51" s="41"/>
      <c r="GS51" s="41"/>
      <c r="GT51" s="41"/>
      <c r="GU51" s="41"/>
      <c r="GV51" s="41"/>
      <c r="GW51" s="41"/>
      <c r="GX51" s="41"/>
      <c r="GY51" s="41"/>
      <c r="GZ51" s="41"/>
      <c r="HA51" s="41"/>
      <c r="HB51" s="41"/>
      <c r="HC51" s="41"/>
      <c r="HD51" s="41"/>
      <c r="HE51" s="41"/>
      <c r="HF51" s="41"/>
      <c r="HG51" s="41"/>
      <c r="HH51" s="41"/>
      <c r="HI51" s="41"/>
      <c r="HJ51" s="41"/>
      <c r="HK51" s="41"/>
      <c r="HL51" s="41"/>
      <c r="HM51" s="41"/>
      <c r="HN51" s="41"/>
      <c r="HO51" s="41"/>
      <c r="HP51" s="41"/>
      <c r="HQ51" s="41"/>
      <c r="HR51" s="41"/>
      <c r="HS51" s="41"/>
      <c r="HT51" s="41"/>
      <c r="HU51" s="41"/>
      <c r="HV51" s="41"/>
      <c r="HW51" s="41"/>
      <c r="HX51" s="41"/>
      <c r="HY51" s="41"/>
      <c r="HZ51" s="41"/>
      <c r="IA51" s="41"/>
      <c r="IB51" s="41"/>
      <c r="IC51" s="41"/>
      <c r="ID51" s="41"/>
      <c r="IE51" s="41"/>
      <c r="IF51" s="41"/>
      <c r="IG51" s="41"/>
      <c r="IH51" s="41"/>
      <c r="II51" s="41"/>
      <c r="IJ51" s="41"/>
      <c r="IK51" s="41"/>
      <c r="IL51" s="41"/>
      <c r="IM51" s="41"/>
      <c r="IN51" s="41"/>
      <c r="IO51" s="41"/>
      <c r="IP51" s="41"/>
      <c r="IQ51" s="41"/>
      <c r="IR51" s="41"/>
      <c r="IS51" s="41"/>
      <c r="IT51" s="41"/>
      <c r="IU51" s="41"/>
      <c r="IV51" s="41"/>
    </row>
    <row r="52" spans="1:256" s="77" customFormat="1" ht="103.25" x14ac:dyDescent="0.2">
      <c r="A52" s="37" t="s">
        <v>89</v>
      </c>
      <c r="B52" s="38" t="s">
        <v>324</v>
      </c>
      <c r="C52" s="39" t="s">
        <v>86</v>
      </c>
      <c r="D52" s="40">
        <v>1</v>
      </c>
      <c r="E52" s="135">
        <v>0</v>
      </c>
      <c r="F52" s="40">
        <f t="shared" si="7"/>
        <v>0</v>
      </c>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c r="EO52" s="41"/>
      <c r="EP52" s="41"/>
      <c r="EQ52" s="41"/>
      <c r="ER52" s="41"/>
      <c r="ES52" s="41"/>
      <c r="ET52" s="41"/>
      <c r="EU52" s="41"/>
      <c r="EV52" s="41"/>
      <c r="EW52" s="41"/>
      <c r="EX52" s="41"/>
      <c r="EY52" s="41"/>
      <c r="EZ52" s="41"/>
      <c r="FA52" s="41"/>
      <c r="FB52" s="41"/>
      <c r="FC52" s="41"/>
      <c r="FD52" s="41"/>
      <c r="FE52" s="41"/>
      <c r="FF52" s="41"/>
      <c r="FG52" s="41"/>
      <c r="FH52" s="41"/>
      <c r="FI52" s="41"/>
      <c r="FJ52" s="41"/>
      <c r="FK52" s="41"/>
      <c r="FL52" s="41"/>
      <c r="FM52" s="41"/>
      <c r="FN52" s="41"/>
      <c r="FO52" s="41"/>
      <c r="FP52" s="41"/>
      <c r="FQ52" s="41"/>
      <c r="FR52" s="41"/>
      <c r="FS52" s="41"/>
      <c r="FT52" s="41"/>
      <c r="FU52" s="41"/>
      <c r="FV52" s="41"/>
      <c r="FW52" s="41"/>
      <c r="FX52" s="41"/>
      <c r="FY52" s="41"/>
      <c r="FZ52" s="41"/>
      <c r="GA52" s="41"/>
      <c r="GB52" s="41"/>
      <c r="GC52" s="41"/>
      <c r="GD52" s="41"/>
      <c r="GE52" s="41"/>
      <c r="GF52" s="41"/>
      <c r="GG52" s="41"/>
      <c r="GH52" s="41"/>
      <c r="GI52" s="41"/>
      <c r="GJ52" s="41"/>
      <c r="GK52" s="41"/>
      <c r="GL52" s="41"/>
      <c r="GM52" s="41"/>
      <c r="GN52" s="41"/>
      <c r="GO52" s="41"/>
      <c r="GP52" s="41"/>
      <c r="GQ52" s="41"/>
      <c r="GR52" s="41"/>
      <c r="GS52" s="41"/>
      <c r="GT52" s="41"/>
      <c r="GU52" s="41"/>
      <c r="GV52" s="41"/>
      <c r="GW52" s="41"/>
      <c r="GX52" s="41"/>
      <c r="GY52" s="41"/>
      <c r="GZ52" s="41"/>
      <c r="HA52" s="41"/>
      <c r="HB52" s="41"/>
      <c r="HC52" s="41"/>
      <c r="HD52" s="41"/>
      <c r="HE52" s="41"/>
      <c r="HF52" s="41"/>
      <c r="HG52" s="41"/>
      <c r="HH52" s="41"/>
      <c r="HI52" s="41"/>
      <c r="HJ52" s="41"/>
      <c r="HK52" s="41"/>
      <c r="HL52" s="41"/>
      <c r="HM52" s="41"/>
      <c r="HN52" s="41"/>
      <c r="HO52" s="41"/>
      <c r="HP52" s="41"/>
      <c r="HQ52" s="41"/>
      <c r="HR52" s="41"/>
      <c r="HS52" s="41"/>
      <c r="HT52" s="41"/>
      <c r="HU52" s="41"/>
      <c r="HV52" s="41"/>
      <c r="HW52" s="41"/>
      <c r="HX52" s="41"/>
      <c r="HY52" s="41"/>
      <c r="HZ52" s="41"/>
      <c r="IA52" s="41"/>
      <c r="IB52" s="41"/>
      <c r="IC52" s="41"/>
      <c r="ID52" s="41"/>
      <c r="IE52" s="41"/>
      <c r="IF52" s="41"/>
      <c r="IG52" s="41"/>
      <c r="IH52" s="41"/>
      <c r="II52" s="41"/>
      <c r="IJ52" s="41"/>
      <c r="IK52" s="41"/>
      <c r="IL52" s="41"/>
      <c r="IM52" s="41"/>
      <c r="IN52" s="41"/>
      <c r="IO52" s="41"/>
      <c r="IP52" s="41"/>
      <c r="IQ52" s="41"/>
      <c r="IR52" s="41"/>
      <c r="IS52" s="41"/>
      <c r="IT52" s="41"/>
      <c r="IU52" s="41"/>
      <c r="IV52" s="41"/>
    </row>
    <row r="53" spans="1:256" s="77" customFormat="1" ht="12.9" x14ac:dyDescent="0.2">
      <c r="A53" s="37"/>
      <c r="B53" s="38"/>
      <c r="C53" s="39"/>
      <c r="D53" s="40"/>
      <c r="E53" s="135"/>
      <c r="F53" s="40"/>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c r="EO53" s="41"/>
      <c r="EP53" s="41"/>
      <c r="EQ53" s="41"/>
      <c r="ER53" s="41"/>
      <c r="ES53" s="41"/>
      <c r="ET53" s="41"/>
      <c r="EU53" s="41"/>
      <c r="EV53" s="41"/>
      <c r="EW53" s="41"/>
      <c r="EX53" s="41"/>
      <c r="EY53" s="41"/>
      <c r="EZ53" s="41"/>
      <c r="FA53" s="41"/>
      <c r="FB53" s="41"/>
      <c r="FC53" s="41"/>
      <c r="FD53" s="41"/>
      <c r="FE53" s="41"/>
      <c r="FF53" s="41"/>
      <c r="FG53" s="41"/>
      <c r="FH53" s="41"/>
      <c r="FI53" s="41"/>
      <c r="FJ53" s="41"/>
      <c r="FK53" s="41"/>
      <c r="FL53" s="41"/>
      <c r="FM53" s="41"/>
      <c r="FN53" s="41"/>
      <c r="FO53" s="41"/>
      <c r="FP53" s="41"/>
      <c r="FQ53" s="41"/>
      <c r="FR53" s="41"/>
      <c r="FS53" s="41"/>
      <c r="FT53" s="41"/>
      <c r="FU53" s="41"/>
      <c r="FV53" s="41"/>
      <c r="FW53" s="41"/>
      <c r="FX53" s="41"/>
      <c r="FY53" s="41"/>
      <c r="FZ53" s="41"/>
      <c r="GA53" s="41"/>
      <c r="GB53" s="41"/>
      <c r="GC53" s="41"/>
      <c r="GD53" s="41"/>
      <c r="GE53" s="41"/>
      <c r="GF53" s="41"/>
      <c r="GG53" s="41"/>
      <c r="GH53" s="41"/>
      <c r="GI53" s="41"/>
      <c r="GJ53" s="41"/>
      <c r="GK53" s="41"/>
      <c r="GL53" s="41"/>
      <c r="GM53" s="41"/>
      <c r="GN53" s="41"/>
      <c r="GO53" s="41"/>
      <c r="GP53" s="41"/>
      <c r="GQ53" s="41"/>
      <c r="GR53" s="41"/>
      <c r="GS53" s="41"/>
      <c r="GT53" s="41"/>
      <c r="GU53" s="41"/>
      <c r="GV53" s="41"/>
      <c r="GW53" s="41"/>
      <c r="GX53" s="41"/>
      <c r="GY53" s="41"/>
      <c r="GZ53" s="41"/>
      <c r="HA53" s="41"/>
      <c r="HB53" s="41"/>
      <c r="HC53" s="41"/>
      <c r="HD53" s="41"/>
      <c r="HE53" s="41"/>
      <c r="HF53" s="41"/>
      <c r="HG53" s="41"/>
      <c r="HH53" s="41"/>
      <c r="HI53" s="41"/>
      <c r="HJ53" s="41"/>
      <c r="HK53" s="41"/>
      <c r="HL53" s="41"/>
      <c r="HM53" s="41"/>
      <c r="HN53" s="41"/>
      <c r="HO53" s="41"/>
      <c r="HP53" s="41"/>
      <c r="HQ53" s="41"/>
      <c r="HR53" s="41"/>
      <c r="HS53" s="41"/>
      <c r="HT53" s="41"/>
      <c r="HU53" s="41"/>
      <c r="HV53" s="41"/>
      <c r="HW53" s="41"/>
      <c r="HX53" s="41"/>
      <c r="HY53" s="41"/>
      <c r="HZ53" s="41"/>
      <c r="IA53" s="41"/>
      <c r="IB53" s="41"/>
      <c r="IC53" s="41"/>
      <c r="ID53" s="41"/>
      <c r="IE53" s="41"/>
      <c r="IF53" s="41"/>
      <c r="IG53" s="41"/>
      <c r="IH53" s="41"/>
      <c r="II53" s="41"/>
      <c r="IJ53" s="41"/>
      <c r="IK53" s="41"/>
      <c r="IL53" s="41"/>
      <c r="IM53" s="41"/>
      <c r="IN53" s="41"/>
      <c r="IO53" s="41"/>
      <c r="IP53" s="41"/>
      <c r="IQ53" s="41"/>
      <c r="IR53" s="41"/>
      <c r="IS53" s="41"/>
      <c r="IT53" s="41"/>
      <c r="IU53" s="41"/>
      <c r="IV53" s="41"/>
    </row>
    <row r="54" spans="1:256" s="77" customFormat="1" ht="90.35" x14ac:dyDescent="0.2">
      <c r="A54" s="37" t="s">
        <v>90</v>
      </c>
      <c r="B54" s="38" t="s">
        <v>325</v>
      </c>
      <c r="C54" s="39" t="s">
        <v>86</v>
      </c>
      <c r="D54" s="40">
        <v>1</v>
      </c>
      <c r="E54" s="135">
        <v>0</v>
      </c>
      <c r="F54" s="40">
        <f t="shared" ref="F54" si="8">+D54*E54</f>
        <v>0</v>
      </c>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c r="EO54" s="41"/>
      <c r="EP54" s="41"/>
      <c r="EQ54" s="41"/>
      <c r="ER54" s="41"/>
      <c r="ES54" s="41"/>
      <c r="ET54" s="41"/>
      <c r="EU54" s="41"/>
      <c r="EV54" s="41"/>
      <c r="EW54" s="41"/>
      <c r="EX54" s="41"/>
      <c r="EY54" s="41"/>
      <c r="EZ54" s="41"/>
      <c r="FA54" s="41"/>
      <c r="FB54" s="41"/>
      <c r="FC54" s="41"/>
      <c r="FD54" s="41"/>
      <c r="FE54" s="41"/>
      <c r="FF54" s="41"/>
      <c r="FG54" s="41"/>
      <c r="FH54" s="41"/>
      <c r="FI54" s="41"/>
      <c r="FJ54" s="41"/>
      <c r="FK54" s="41"/>
      <c r="FL54" s="41"/>
      <c r="FM54" s="41"/>
      <c r="FN54" s="41"/>
      <c r="FO54" s="41"/>
      <c r="FP54" s="41"/>
      <c r="FQ54" s="41"/>
      <c r="FR54" s="41"/>
      <c r="FS54" s="41"/>
      <c r="FT54" s="41"/>
      <c r="FU54" s="41"/>
      <c r="FV54" s="41"/>
      <c r="FW54" s="41"/>
      <c r="FX54" s="41"/>
      <c r="FY54" s="41"/>
      <c r="FZ54" s="41"/>
      <c r="GA54" s="41"/>
      <c r="GB54" s="41"/>
      <c r="GC54" s="41"/>
      <c r="GD54" s="41"/>
      <c r="GE54" s="41"/>
      <c r="GF54" s="41"/>
      <c r="GG54" s="41"/>
      <c r="GH54" s="41"/>
      <c r="GI54" s="41"/>
      <c r="GJ54" s="41"/>
      <c r="GK54" s="41"/>
      <c r="GL54" s="41"/>
      <c r="GM54" s="41"/>
      <c r="GN54" s="41"/>
      <c r="GO54" s="41"/>
      <c r="GP54" s="41"/>
      <c r="GQ54" s="41"/>
      <c r="GR54" s="41"/>
      <c r="GS54" s="41"/>
      <c r="GT54" s="41"/>
      <c r="GU54" s="41"/>
      <c r="GV54" s="41"/>
      <c r="GW54" s="41"/>
      <c r="GX54" s="41"/>
      <c r="GY54" s="41"/>
      <c r="GZ54" s="41"/>
      <c r="HA54" s="41"/>
      <c r="HB54" s="41"/>
      <c r="HC54" s="41"/>
      <c r="HD54" s="41"/>
      <c r="HE54" s="41"/>
      <c r="HF54" s="41"/>
      <c r="HG54" s="41"/>
      <c r="HH54" s="41"/>
      <c r="HI54" s="41"/>
      <c r="HJ54" s="41"/>
      <c r="HK54" s="41"/>
      <c r="HL54" s="41"/>
      <c r="HM54" s="41"/>
      <c r="HN54" s="41"/>
      <c r="HO54" s="41"/>
      <c r="HP54" s="41"/>
      <c r="HQ54" s="41"/>
      <c r="HR54" s="41"/>
      <c r="HS54" s="41"/>
      <c r="HT54" s="41"/>
      <c r="HU54" s="41"/>
      <c r="HV54" s="41"/>
      <c r="HW54" s="41"/>
      <c r="HX54" s="41"/>
      <c r="HY54" s="41"/>
      <c r="HZ54" s="41"/>
      <c r="IA54" s="41"/>
      <c r="IB54" s="41"/>
      <c r="IC54" s="41"/>
      <c r="ID54" s="41"/>
      <c r="IE54" s="41"/>
      <c r="IF54" s="41"/>
      <c r="IG54" s="41"/>
      <c r="IH54" s="41"/>
      <c r="II54" s="41"/>
      <c r="IJ54" s="41"/>
      <c r="IK54" s="41"/>
      <c r="IL54" s="41"/>
      <c r="IM54" s="41"/>
      <c r="IN54" s="41"/>
      <c r="IO54" s="41"/>
      <c r="IP54" s="41"/>
      <c r="IQ54" s="41"/>
      <c r="IR54" s="41"/>
      <c r="IS54" s="41"/>
      <c r="IT54" s="41"/>
      <c r="IU54" s="41"/>
      <c r="IV54" s="41"/>
    </row>
    <row r="55" spans="1:256" s="77" customFormat="1" ht="12.9" x14ac:dyDescent="0.2">
      <c r="A55" s="37"/>
      <c r="B55" s="38"/>
      <c r="C55" s="39"/>
      <c r="D55" s="40"/>
      <c r="E55" s="135"/>
      <c r="F55" s="40"/>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c r="EO55" s="41"/>
      <c r="EP55" s="41"/>
      <c r="EQ55" s="41"/>
      <c r="ER55" s="41"/>
      <c r="ES55" s="41"/>
      <c r="ET55" s="41"/>
      <c r="EU55" s="41"/>
      <c r="EV55" s="41"/>
      <c r="EW55" s="41"/>
      <c r="EX55" s="41"/>
      <c r="EY55" s="41"/>
      <c r="EZ55" s="41"/>
      <c r="FA55" s="41"/>
      <c r="FB55" s="41"/>
      <c r="FC55" s="41"/>
      <c r="FD55" s="41"/>
      <c r="FE55" s="41"/>
      <c r="FF55" s="41"/>
      <c r="FG55" s="41"/>
      <c r="FH55" s="41"/>
      <c r="FI55" s="41"/>
      <c r="FJ55" s="41"/>
      <c r="FK55" s="41"/>
      <c r="FL55" s="41"/>
      <c r="FM55" s="41"/>
      <c r="FN55" s="41"/>
      <c r="FO55" s="41"/>
      <c r="FP55" s="41"/>
      <c r="FQ55" s="41"/>
      <c r="FR55" s="41"/>
      <c r="FS55" s="41"/>
      <c r="FT55" s="41"/>
      <c r="FU55" s="41"/>
      <c r="FV55" s="41"/>
      <c r="FW55" s="41"/>
      <c r="FX55" s="41"/>
      <c r="FY55" s="41"/>
      <c r="FZ55" s="41"/>
      <c r="GA55" s="41"/>
      <c r="GB55" s="41"/>
      <c r="GC55" s="41"/>
      <c r="GD55" s="41"/>
      <c r="GE55" s="41"/>
      <c r="GF55" s="41"/>
      <c r="GG55" s="41"/>
      <c r="GH55" s="41"/>
      <c r="GI55" s="41"/>
      <c r="GJ55" s="41"/>
      <c r="GK55" s="41"/>
      <c r="GL55" s="41"/>
      <c r="GM55" s="41"/>
      <c r="GN55" s="41"/>
      <c r="GO55" s="41"/>
      <c r="GP55" s="41"/>
      <c r="GQ55" s="41"/>
      <c r="GR55" s="41"/>
      <c r="GS55" s="41"/>
      <c r="GT55" s="41"/>
      <c r="GU55" s="41"/>
      <c r="GV55" s="41"/>
      <c r="GW55" s="41"/>
      <c r="GX55" s="41"/>
      <c r="GY55" s="41"/>
      <c r="GZ55" s="41"/>
      <c r="HA55" s="41"/>
      <c r="HB55" s="41"/>
      <c r="HC55" s="41"/>
      <c r="HD55" s="41"/>
      <c r="HE55" s="41"/>
      <c r="HF55" s="41"/>
      <c r="HG55" s="41"/>
      <c r="HH55" s="41"/>
      <c r="HI55" s="41"/>
      <c r="HJ55" s="41"/>
      <c r="HK55" s="41"/>
      <c r="HL55" s="41"/>
      <c r="HM55" s="41"/>
      <c r="HN55" s="41"/>
      <c r="HO55" s="41"/>
      <c r="HP55" s="41"/>
      <c r="HQ55" s="41"/>
      <c r="HR55" s="41"/>
      <c r="HS55" s="41"/>
      <c r="HT55" s="41"/>
      <c r="HU55" s="41"/>
      <c r="HV55" s="41"/>
      <c r="HW55" s="41"/>
      <c r="HX55" s="41"/>
      <c r="HY55" s="41"/>
      <c r="HZ55" s="41"/>
      <c r="IA55" s="41"/>
      <c r="IB55" s="41"/>
      <c r="IC55" s="41"/>
      <c r="ID55" s="41"/>
      <c r="IE55" s="41"/>
      <c r="IF55" s="41"/>
      <c r="IG55" s="41"/>
      <c r="IH55" s="41"/>
      <c r="II55" s="41"/>
      <c r="IJ55" s="41"/>
      <c r="IK55" s="41"/>
      <c r="IL55" s="41"/>
      <c r="IM55" s="41"/>
      <c r="IN55" s="41"/>
      <c r="IO55" s="41"/>
      <c r="IP55" s="41"/>
      <c r="IQ55" s="41"/>
      <c r="IR55" s="41"/>
      <c r="IS55" s="41"/>
      <c r="IT55" s="41"/>
      <c r="IU55" s="41"/>
      <c r="IV55" s="41"/>
    </row>
    <row r="56" spans="1:256" s="77" customFormat="1" ht="129.1" x14ac:dyDescent="0.2">
      <c r="A56" s="37" t="s">
        <v>93</v>
      </c>
      <c r="B56" s="122" t="s">
        <v>346</v>
      </c>
      <c r="C56" s="108" t="s">
        <v>92</v>
      </c>
      <c r="D56" s="124">
        <v>3.3</v>
      </c>
      <c r="E56" s="142">
        <v>0</v>
      </c>
      <c r="F56" s="124">
        <f>+D56*E56</f>
        <v>0</v>
      </c>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c r="EO56" s="41"/>
      <c r="EP56" s="41"/>
      <c r="EQ56" s="41"/>
      <c r="ER56" s="41"/>
      <c r="ES56" s="41"/>
      <c r="ET56" s="41"/>
      <c r="EU56" s="41"/>
      <c r="EV56" s="41"/>
      <c r="EW56" s="41"/>
      <c r="EX56" s="41"/>
      <c r="EY56" s="41"/>
      <c r="EZ56" s="41"/>
      <c r="FA56" s="41"/>
      <c r="FB56" s="41"/>
      <c r="FC56" s="41"/>
      <c r="FD56" s="41"/>
      <c r="FE56" s="41"/>
      <c r="FF56" s="41"/>
      <c r="FG56" s="41"/>
      <c r="FH56" s="41"/>
      <c r="FI56" s="41"/>
      <c r="FJ56" s="41"/>
      <c r="FK56" s="41"/>
      <c r="FL56" s="41"/>
      <c r="FM56" s="41"/>
      <c r="FN56" s="41"/>
      <c r="FO56" s="41"/>
      <c r="FP56" s="41"/>
      <c r="FQ56" s="41"/>
      <c r="FR56" s="41"/>
      <c r="FS56" s="41"/>
      <c r="FT56" s="41"/>
      <c r="FU56" s="41"/>
      <c r="FV56" s="41"/>
      <c r="FW56" s="41"/>
      <c r="FX56" s="41"/>
      <c r="FY56" s="41"/>
      <c r="FZ56" s="41"/>
      <c r="GA56" s="41"/>
      <c r="GB56" s="41"/>
      <c r="GC56" s="41"/>
      <c r="GD56" s="41"/>
      <c r="GE56" s="41"/>
      <c r="GF56" s="41"/>
      <c r="GG56" s="41"/>
      <c r="GH56" s="41"/>
      <c r="GI56" s="41"/>
      <c r="GJ56" s="41"/>
      <c r="GK56" s="41"/>
      <c r="GL56" s="41"/>
      <c r="GM56" s="41"/>
      <c r="GN56" s="41"/>
      <c r="GO56" s="41"/>
      <c r="GP56" s="41"/>
      <c r="GQ56" s="41"/>
      <c r="GR56" s="41"/>
      <c r="GS56" s="41"/>
      <c r="GT56" s="41"/>
      <c r="GU56" s="41"/>
      <c r="GV56" s="41"/>
      <c r="GW56" s="41"/>
      <c r="GX56" s="41"/>
      <c r="GY56" s="41"/>
      <c r="GZ56" s="41"/>
      <c r="HA56" s="41"/>
      <c r="HB56" s="41"/>
      <c r="HC56" s="41"/>
      <c r="HD56" s="41"/>
      <c r="HE56" s="41"/>
      <c r="HF56" s="41"/>
      <c r="HG56" s="41"/>
      <c r="HH56" s="41"/>
      <c r="HI56" s="41"/>
      <c r="HJ56" s="41"/>
      <c r="HK56" s="41"/>
      <c r="HL56" s="41"/>
      <c r="HM56" s="41"/>
      <c r="HN56" s="41"/>
      <c r="HO56" s="41"/>
      <c r="HP56" s="41"/>
      <c r="HQ56" s="41"/>
      <c r="HR56" s="41"/>
      <c r="HS56" s="41"/>
      <c r="HT56" s="41"/>
      <c r="HU56" s="41"/>
      <c r="HV56" s="41"/>
      <c r="HW56" s="41"/>
      <c r="HX56" s="41"/>
      <c r="HY56" s="41"/>
      <c r="HZ56" s="41"/>
      <c r="IA56" s="41"/>
      <c r="IB56" s="41"/>
      <c r="IC56" s="41"/>
      <c r="ID56" s="41"/>
      <c r="IE56" s="41"/>
      <c r="IF56" s="41"/>
      <c r="IG56" s="41"/>
      <c r="IH56" s="41"/>
      <c r="II56" s="41"/>
      <c r="IJ56" s="41"/>
      <c r="IK56" s="41"/>
      <c r="IL56" s="41"/>
      <c r="IM56" s="41"/>
      <c r="IN56" s="41"/>
      <c r="IO56" s="41"/>
      <c r="IP56" s="41"/>
      <c r="IQ56" s="41"/>
      <c r="IR56" s="41"/>
      <c r="IS56" s="41"/>
      <c r="IT56" s="41"/>
      <c r="IU56" s="41"/>
      <c r="IV56" s="41"/>
    </row>
    <row r="57" spans="1:256" s="77" customFormat="1" ht="12.9" x14ac:dyDescent="0.2">
      <c r="A57" s="37"/>
      <c r="B57" s="38"/>
      <c r="C57" s="39"/>
      <c r="D57" s="40"/>
      <c r="E57" s="135"/>
      <c r="F57" s="40"/>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c r="EO57" s="41"/>
      <c r="EP57" s="41"/>
      <c r="EQ57" s="41"/>
      <c r="ER57" s="41"/>
      <c r="ES57" s="41"/>
      <c r="ET57" s="41"/>
      <c r="EU57" s="41"/>
      <c r="EV57" s="41"/>
      <c r="EW57" s="41"/>
      <c r="EX57" s="41"/>
      <c r="EY57" s="41"/>
      <c r="EZ57" s="41"/>
      <c r="FA57" s="41"/>
      <c r="FB57" s="41"/>
      <c r="FC57" s="41"/>
      <c r="FD57" s="41"/>
      <c r="FE57" s="41"/>
      <c r="FF57" s="41"/>
      <c r="FG57" s="41"/>
      <c r="FH57" s="41"/>
      <c r="FI57" s="41"/>
      <c r="FJ57" s="41"/>
      <c r="FK57" s="41"/>
      <c r="FL57" s="41"/>
      <c r="FM57" s="41"/>
      <c r="FN57" s="41"/>
      <c r="FO57" s="41"/>
      <c r="FP57" s="41"/>
      <c r="FQ57" s="41"/>
      <c r="FR57" s="41"/>
      <c r="FS57" s="41"/>
      <c r="FT57" s="41"/>
      <c r="FU57" s="41"/>
      <c r="FV57" s="41"/>
      <c r="FW57" s="41"/>
      <c r="FX57" s="41"/>
      <c r="FY57" s="41"/>
      <c r="FZ57" s="41"/>
      <c r="GA57" s="41"/>
      <c r="GB57" s="41"/>
      <c r="GC57" s="41"/>
      <c r="GD57" s="41"/>
      <c r="GE57" s="41"/>
      <c r="GF57" s="41"/>
      <c r="GG57" s="41"/>
      <c r="GH57" s="41"/>
      <c r="GI57" s="41"/>
      <c r="GJ57" s="41"/>
      <c r="GK57" s="41"/>
      <c r="GL57" s="41"/>
      <c r="GM57" s="41"/>
      <c r="GN57" s="41"/>
      <c r="GO57" s="41"/>
      <c r="GP57" s="41"/>
      <c r="GQ57" s="41"/>
      <c r="GR57" s="41"/>
      <c r="GS57" s="41"/>
      <c r="GT57" s="41"/>
      <c r="GU57" s="41"/>
      <c r="GV57" s="41"/>
      <c r="GW57" s="41"/>
      <c r="GX57" s="41"/>
      <c r="GY57" s="41"/>
      <c r="GZ57" s="41"/>
      <c r="HA57" s="41"/>
      <c r="HB57" s="41"/>
      <c r="HC57" s="41"/>
      <c r="HD57" s="41"/>
      <c r="HE57" s="41"/>
      <c r="HF57" s="41"/>
      <c r="HG57" s="41"/>
      <c r="HH57" s="41"/>
      <c r="HI57" s="41"/>
      <c r="HJ57" s="41"/>
      <c r="HK57" s="41"/>
      <c r="HL57" s="41"/>
      <c r="HM57" s="41"/>
      <c r="HN57" s="41"/>
      <c r="HO57" s="41"/>
      <c r="HP57" s="41"/>
      <c r="HQ57" s="41"/>
      <c r="HR57" s="41"/>
      <c r="HS57" s="41"/>
      <c r="HT57" s="41"/>
      <c r="HU57" s="41"/>
      <c r="HV57" s="41"/>
      <c r="HW57" s="41"/>
      <c r="HX57" s="41"/>
      <c r="HY57" s="41"/>
      <c r="HZ57" s="41"/>
      <c r="IA57" s="41"/>
      <c r="IB57" s="41"/>
      <c r="IC57" s="41"/>
      <c r="ID57" s="41"/>
      <c r="IE57" s="41"/>
      <c r="IF57" s="41"/>
      <c r="IG57" s="41"/>
      <c r="IH57" s="41"/>
      <c r="II57" s="41"/>
      <c r="IJ57" s="41"/>
      <c r="IK57" s="41"/>
      <c r="IL57" s="41"/>
      <c r="IM57" s="41"/>
      <c r="IN57" s="41"/>
      <c r="IO57" s="41"/>
      <c r="IP57" s="41"/>
      <c r="IQ57" s="41"/>
      <c r="IR57" s="41"/>
      <c r="IS57" s="41"/>
      <c r="IT57" s="41"/>
      <c r="IU57" s="41"/>
      <c r="IV57" s="41"/>
    </row>
    <row r="58" spans="1:256" s="77" customFormat="1" ht="129.1" x14ac:dyDescent="0.2">
      <c r="A58" s="37" t="s">
        <v>94</v>
      </c>
      <c r="B58" s="122" t="s">
        <v>408</v>
      </c>
      <c r="C58" s="108" t="s">
        <v>92</v>
      </c>
      <c r="D58" s="124">
        <v>17.3</v>
      </c>
      <c r="E58" s="142">
        <v>0</v>
      </c>
      <c r="F58" s="124">
        <f>+D58*E58</f>
        <v>0</v>
      </c>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c r="EO58" s="41"/>
      <c r="EP58" s="41"/>
      <c r="EQ58" s="41"/>
      <c r="ER58" s="41"/>
      <c r="ES58" s="41"/>
      <c r="ET58" s="41"/>
      <c r="EU58" s="41"/>
      <c r="EV58" s="41"/>
      <c r="EW58" s="41"/>
      <c r="EX58" s="41"/>
      <c r="EY58" s="41"/>
      <c r="EZ58" s="41"/>
      <c r="FA58" s="41"/>
      <c r="FB58" s="41"/>
      <c r="FC58" s="41"/>
      <c r="FD58" s="41"/>
      <c r="FE58" s="41"/>
      <c r="FF58" s="41"/>
      <c r="FG58" s="41"/>
      <c r="FH58" s="41"/>
      <c r="FI58" s="41"/>
      <c r="FJ58" s="41"/>
      <c r="FK58" s="41"/>
      <c r="FL58" s="41"/>
      <c r="FM58" s="41"/>
      <c r="FN58" s="41"/>
      <c r="FO58" s="41"/>
      <c r="FP58" s="41"/>
      <c r="FQ58" s="41"/>
      <c r="FR58" s="41"/>
      <c r="FS58" s="41"/>
      <c r="FT58" s="41"/>
      <c r="FU58" s="41"/>
      <c r="FV58" s="41"/>
      <c r="FW58" s="41"/>
      <c r="FX58" s="41"/>
      <c r="FY58" s="41"/>
      <c r="FZ58" s="41"/>
      <c r="GA58" s="41"/>
      <c r="GB58" s="41"/>
      <c r="GC58" s="41"/>
      <c r="GD58" s="41"/>
      <c r="GE58" s="41"/>
      <c r="GF58" s="41"/>
      <c r="GG58" s="41"/>
      <c r="GH58" s="41"/>
      <c r="GI58" s="41"/>
      <c r="GJ58" s="41"/>
      <c r="GK58" s="41"/>
      <c r="GL58" s="41"/>
      <c r="GM58" s="41"/>
      <c r="GN58" s="41"/>
      <c r="GO58" s="41"/>
      <c r="GP58" s="41"/>
      <c r="GQ58" s="41"/>
      <c r="GR58" s="41"/>
      <c r="GS58" s="41"/>
      <c r="GT58" s="41"/>
      <c r="GU58" s="41"/>
      <c r="GV58" s="41"/>
      <c r="GW58" s="41"/>
      <c r="GX58" s="41"/>
      <c r="GY58" s="41"/>
      <c r="GZ58" s="41"/>
      <c r="HA58" s="41"/>
      <c r="HB58" s="41"/>
      <c r="HC58" s="41"/>
      <c r="HD58" s="41"/>
      <c r="HE58" s="41"/>
      <c r="HF58" s="41"/>
      <c r="HG58" s="41"/>
      <c r="HH58" s="41"/>
      <c r="HI58" s="41"/>
      <c r="HJ58" s="41"/>
      <c r="HK58" s="41"/>
      <c r="HL58" s="41"/>
      <c r="HM58" s="41"/>
      <c r="HN58" s="41"/>
      <c r="HO58" s="41"/>
      <c r="HP58" s="41"/>
      <c r="HQ58" s="41"/>
      <c r="HR58" s="41"/>
      <c r="HS58" s="41"/>
      <c r="HT58" s="41"/>
      <c r="HU58" s="41"/>
      <c r="HV58" s="41"/>
      <c r="HW58" s="41"/>
      <c r="HX58" s="41"/>
      <c r="HY58" s="41"/>
      <c r="HZ58" s="41"/>
      <c r="IA58" s="41"/>
      <c r="IB58" s="41"/>
      <c r="IC58" s="41"/>
      <c r="ID58" s="41"/>
      <c r="IE58" s="41"/>
      <c r="IF58" s="41"/>
      <c r="IG58" s="41"/>
      <c r="IH58" s="41"/>
      <c r="II58" s="41"/>
      <c r="IJ58" s="41"/>
      <c r="IK58" s="41"/>
      <c r="IL58" s="41"/>
      <c r="IM58" s="41"/>
      <c r="IN58" s="41"/>
      <c r="IO58" s="41"/>
      <c r="IP58" s="41"/>
      <c r="IQ58" s="41"/>
      <c r="IR58" s="41"/>
      <c r="IS58" s="41"/>
      <c r="IT58" s="41"/>
      <c r="IU58" s="41"/>
      <c r="IV58" s="41"/>
    </row>
    <row r="59" spans="1:256" s="77" customFormat="1" ht="12.9" x14ac:dyDescent="0.2">
      <c r="A59" s="37"/>
      <c r="B59" s="38"/>
      <c r="C59" s="39"/>
      <c r="D59" s="40"/>
      <c r="E59" s="135"/>
      <c r="F59" s="40"/>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row>
    <row r="60" spans="1:256" s="77" customFormat="1" ht="129.1" x14ac:dyDescent="0.2">
      <c r="A60" s="37" t="s">
        <v>95</v>
      </c>
      <c r="B60" s="122" t="s">
        <v>409</v>
      </c>
      <c r="C60" s="108" t="s">
        <v>92</v>
      </c>
      <c r="D60" s="124">
        <v>187.5</v>
      </c>
      <c r="E60" s="142">
        <v>0</v>
      </c>
      <c r="F60" s="124">
        <f>+D60*E60</f>
        <v>0</v>
      </c>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c r="EO60" s="41"/>
      <c r="EP60" s="41"/>
      <c r="EQ60" s="41"/>
      <c r="ER60" s="41"/>
      <c r="ES60" s="41"/>
      <c r="ET60" s="41"/>
      <c r="EU60" s="41"/>
      <c r="EV60" s="41"/>
      <c r="EW60" s="41"/>
      <c r="EX60" s="41"/>
      <c r="EY60" s="41"/>
      <c r="EZ60" s="41"/>
      <c r="FA60" s="41"/>
      <c r="FB60" s="41"/>
      <c r="FC60" s="41"/>
      <c r="FD60" s="41"/>
      <c r="FE60" s="41"/>
      <c r="FF60" s="41"/>
      <c r="FG60" s="41"/>
      <c r="FH60" s="41"/>
      <c r="FI60" s="41"/>
      <c r="FJ60" s="41"/>
      <c r="FK60" s="41"/>
      <c r="FL60" s="41"/>
      <c r="FM60" s="41"/>
      <c r="FN60" s="41"/>
      <c r="FO60" s="41"/>
      <c r="FP60" s="41"/>
      <c r="FQ60" s="41"/>
      <c r="FR60" s="41"/>
      <c r="FS60" s="41"/>
      <c r="FT60" s="41"/>
      <c r="FU60" s="41"/>
      <c r="FV60" s="41"/>
      <c r="FW60" s="41"/>
      <c r="FX60" s="41"/>
      <c r="FY60" s="41"/>
      <c r="FZ60" s="41"/>
      <c r="GA60" s="41"/>
      <c r="GB60" s="41"/>
      <c r="GC60" s="41"/>
      <c r="GD60" s="41"/>
      <c r="GE60" s="41"/>
      <c r="GF60" s="41"/>
      <c r="GG60" s="41"/>
      <c r="GH60" s="41"/>
      <c r="GI60" s="41"/>
      <c r="GJ60" s="41"/>
      <c r="GK60" s="41"/>
      <c r="GL60" s="41"/>
      <c r="GM60" s="41"/>
      <c r="GN60" s="41"/>
      <c r="GO60" s="41"/>
      <c r="GP60" s="41"/>
      <c r="GQ60" s="41"/>
      <c r="GR60" s="41"/>
      <c r="GS60" s="41"/>
      <c r="GT60" s="41"/>
      <c r="GU60" s="41"/>
      <c r="GV60" s="41"/>
      <c r="GW60" s="41"/>
      <c r="GX60" s="41"/>
      <c r="GY60" s="41"/>
      <c r="GZ60" s="41"/>
      <c r="HA60" s="41"/>
      <c r="HB60" s="41"/>
      <c r="HC60" s="41"/>
      <c r="HD60" s="41"/>
      <c r="HE60" s="41"/>
      <c r="HF60" s="41"/>
      <c r="HG60" s="41"/>
      <c r="HH60" s="41"/>
      <c r="HI60" s="41"/>
      <c r="HJ60" s="41"/>
      <c r="HK60" s="41"/>
      <c r="HL60" s="41"/>
      <c r="HM60" s="41"/>
      <c r="HN60" s="41"/>
      <c r="HO60" s="41"/>
      <c r="HP60" s="41"/>
      <c r="HQ60" s="41"/>
      <c r="HR60" s="41"/>
      <c r="HS60" s="41"/>
      <c r="HT60" s="41"/>
      <c r="HU60" s="41"/>
      <c r="HV60" s="41"/>
      <c r="HW60" s="41"/>
      <c r="HX60" s="41"/>
      <c r="HY60" s="41"/>
      <c r="HZ60" s="41"/>
      <c r="IA60" s="41"/>
      <c r="IB60" s="41"/>
      <c r="IC60" s="41"/>
      <c r="ID60" s="41"/>
      <c r="IE60" s="41"/>
      <c r="IF60" s="41"/>
      <c r="IG60" s="41"/>
      <c r="IH60" s="41"/>
      <c r="II60" s="41"/>
      <c r="IJ60" s="41"/>
      <c r="IK60" s="41"/>
      <c r="IL60" s="41"/>
      <c r="IM60" s="41"/>
      <c r="IN60" s="41"/>
      <c r="IO60" s="41"/>
      <c r="IP60" s="41"/>
      <c r="IQ60" s="41"/>
      <c r="IR60" s="41"/>
      <c r="IS60" s="41"/>
      <c r="IT60" s="41"/>
      <c r="IU60" s="41"/>
      <c r="IV60" s="41"/>
    </row>
    <row r="61" spans="1:256" s="77" customFormat="1" ht="12.9" x14ac:dyDescent="0.2">
      <c r="A61" s="37"/>
      <c r="B61" s="38"/>
      <c r="C61" s="39"/>
      <c r="D61" s="40"/>
      <c r="E61" s="135"/>
      <c r="F61" s="40"/>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c r="EO61" s="41"/>
      <c r="EP61" s="41"/>
      <c r="EQ61" s="41"/>
      <c r="ER61" s="41"/>
      <c r="ES61" s="41"/>
      <c r="ET61" s="41"/>
      <c r="EU61" s="41"/>
      <c r="EV61" s="41"/>
      <c r="EW61" s="41"/>
      <c r="EX61" s="41"/>
      <c r="EY61" s="41"/>
      <c r="EZ61" s="41"/>
      <c r="FA61" s="41"/>
      <c r="FB61" s="41"/>
      <c r="FC61" s="41"/>
      <c r="FD61" s="41"/>
      <c r="FE61" s="41"/>
      <c r="FF61" s="41"/>
      <c r="FG61" s="41"/>
      <c r="FH61" s="41"/>
      <c r="FI61" s="41"/>
      <c r="FJ61" s="41"/>
      <c r="FK61" s="41"/>
      <c r="FL61" s="41"/>
      <c r="FM61" s="41"/>
      <c r="FN61" s="41"/>
      <c r="FO61" s="41"/>
      <c r="FP61" s="41"/>
      <c r="FQ61" s="41"/>
      <c r="FR61" s="41"/>
      <c r="FS61" s="41"/>
      <c r="FT61" s="41"/>
      <c r="FU61" s="41"/>
      <c r="FV61" s="41"/>
      <c r="FW61" s="41"/>
      <c r="FX61" s="41"/>
      <c r="FY61" s="41"/>
      <c r="FZ61" s="41"/>
      <c r="GA61" s="41"/>
      <c r="GB61" s="41"/>
      <c r="GC61" s="41"/>
      <c r="GD61" s="41"/>
      <c r="GE61" s="41"/>
      <c r="GF61" s="41"/>
      <c r="GG61" s="41"/>
      <c r="GH61" s="41"/>
      <c r="GI61" s="41"/>
      <c r="GJ61" s="41"/>
      <c r="GK61" s="41"/>
      <c r="GL61" s="41"/>
      <c r="GM61" s="41"/>
      <c r="GN61" s="41"/>
      <c r="GO61" s="41"/>
      <c r="GP61" s="41"/>
      <c r="GQ61" s="41"/>
      <c r="GR61" s="41"/>
      <c r="GS61" s="41"/>
      <c r="GT61" s="41"/>
      <c r="GU61" s="41"/>
      <c r="GV61" s="41"/>
      <c r="GW61" s="41"/>
      <c r="GX61" s="41"/>
      <c r="GY61" s="41"/>
      <c r="GZ61" s="41"/>
      <c r="HA61" s="41"/>
      <c r="HB61" s="41"/>
      <c r="HC61" s="41"/>
      <c r="HD61" s="41"/>
      <c r="HE61" s="41"/>
      <c r="HF61" s="41"/>
      <c r="HG61" s="41"/>
      <c r="HH61" s="41"/>
      <c r="HI61" s="41"/>
      <c r="HJ61" s="41"/>
      <c r="HK61" s="41"/>
      <c r="HL61" s="41"/>
      <c r="HM61" s="41"/>
      <c r="HN61" s="41"/>
      <c r="HO61" s="41"/>
      <c r="HP61" s="41"/>
      <c r="HQ61" s="41"/>
      <c r="HR61" s="41"/>
      <c r="HS61" s="41"/>
      <c r="HT61" s="41"/>
      <c r="HU61" s="41"/>
      <c r="HV61" s="41"/>
      <c r="HW61" s="41"/>
      <c r="HX61" s="41"/>
      <c r="HY61" s="41"/>
      <c r="HZ61" s="41"/>
      <c r="IA61" s="41"/>
      <c r="IB61" s="41"/>
      <c r="IC61" s="41"/>
      <c r="ID61" s="41"/>
      <c r="IE61" s="41"/>
      <c r="IF61" s="41"/>
      <c r="IG61" s="41"/>
      <c r="IH61" s="41"/>
      <c r="II61" s="41"/>
      <c r="IJ61" s="41"/>
      <c r="IK61" s="41"/>
      <c r="IL61" s="41"/>
      <c r="IM61" s="41"/>
      <c r="IN61" s="41"/>
      <c r="IO61" s="41"/>
      <c r="IP61" s="41"/>
      <c r="IQ61" s="41"/>
      <c r="IR61" s="41"/>
      <c r="IS61" s="41"/>
      <c r="IT61" s="41"/>
      <c r="IU61" s="41"/>
      <c r="IV61" s="41"/>
    </row>
    <row r="62" spans="1:256" s="77" customFormat="1" ht="116.15" x14ac:dyDescent="0.2">
      <c r="A62" s="37" t="s">
        <v>96</v>
      </c>
      <c r="B62" s="38" t="s">
        <v>315</v>
      </c>
      <c r="C62" s="39" t="s">
        <v>92</v>
      </c>
      <c r="D62" s="40">
        <v>17.3</v>
      </c>
      <c r="E62" s="135">
        <v>0</v>
      </c>
      <c r="F62" s="40">
        <f>+D62*E62</f>
        <v>0</v>
      </c>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c r="EO62" s="41"/>
      <c r="EP62" s="41"/>
      <c r="EQ62" s="41"/>
      <c r="ER62" s="41"/>
      <c r="ES62" s="41"/>
      <c r="ET62" s="41"/>
      <c r="EU62" s="41"/>
      <c r="EV62" s="41"/>
      <c r="EW62" s="41"/>
      <c r="EX62" s="41"/>
      <c r="EY62" s="41"/>
      <c r="EZ62" s="41"/>
      <c r="FA62" s="41"/>
      <c r="FB62" s="41"/>
      <c r="FC62" s="41"/>
      <c r="FD62" s="41"/>
      <c r="FE62" s="41"/>
      <c r="FF62" s="41"/>
      <c r="FG62" s="41"/>
      <c r="FH62" s="41"/>
      <c r="FI62" s="41"/>
      <c r="FJ62" s="41"/>
      <c r="FK62" s="41"/>
      <c r="FL62" s="41"/>
      <c r="FM62" s="41"/>
      <c r="FN62" s="41"/>
      <c r="FO62" s="41"/>
      <c r="FP62" s="41"/>
      <c r="FQ62" s="41"/>
      <c r="FR62" s="41"/>
      <c r="FS62" s="41"/>
      <c r="FT62" s="41"/>
      <c r="FU62" s="41"/>
      <c r="FV62" s="41"/>
      <c r="FW62" s="41"/>
      <c r="FX62" s="41"/>
      <c r="FY62" s="41"/>
      <c r="FZ62" s="41"/>
      <c r="GA62" s="41"/>
      <c r="GB62" s="41"/>
      <c r="GC62" s="41"/>
      <c r="GD62" s="41"/>
      <c r="GE62" s="41"/>
      <c r="GF62" s="41"/>
      <c r="GG62" s="41"/>
      <c r="GH62" s="41"/>
      <c r="GI62" s="41"/>
      <c r="GJ62" s="41"/>
      <c r="GK62" s="41"/>
      <c r="GL62" s="41"/>
      <c r="GM62" s="41"/>
      <c r="GN62" s="41"/>
      <c r="GO62" s="41"/>
      <c r="GP62" s="41"/>
      <c r="GQ62" s="41"/>
      <c r="GR62" s="41"/>
      <c r="GS62" s="41"/>
      <c r="GT62" s="41"/>
      <c r="GU62" s="41"/>
      <c r="GV62" s="41"/>
      <c r="GW62" s="41"/>
      <c r="GX62" s="41"/>
      <c r="GY62" s="41"/>
      <c r="GZ62" s="41"/>
      <c r="HA62" s="41"/>
      <c r="HB62" s="41"/>
      <c r="HC62" s="41"/>
      <c r="HD62" s="41"/>
      <c r="HE62" s="41"/>
      <c r="HF62" s="41"/>
      <c r="HG62" s="41"/>
      <c r="HH62" s="41"/>
      <c r="HI62" s="41"/>
      <c r="HJ62" s="41"/>
      <c r="HK62" s="41"/>
      <c r="HL62" s="41"/>
      <c r="HM62" s="41"/>
      <c r="HN62" s="41"/>
      <c r="HO62" s="41"/>
      <c r="HP62" s="41"/>
      <c r="HQ62" s="41"/>
      <c r="HR62" s="41"/>
      <c r="HS62" s="41"/>
      <c r="HT62" s="41"/>
      <c r="HU62" s="41"/>
      <c r="HV62" s="41"/>
      <c r="HW62" s="41"/>
      <c r="HX62" s="41"/>
      <c r="HY62" s="41"/>
      <c r="HZ62" s="41"/>
      <c r="IA62" s="41"/>
      <c r="IB62" s="41"/>
      <c r="IC62" s="41"/>
      <c r="ID62" s="41"/>
      <c r="IE62" s="41"/>
      <c r="IF62" s="41"/>
      <c r="IG62" s="41"/>
      <c r="IH62" s="41"/>
      <c r="II62" s="41"/>
      <c r="IJ62" s="41"/>
      <c r="IK62" s="41"/>
      <c r="IL62" s="41"/>
      <c r="IM62" s="41"/>
      <c r="IN62" s="41"/>
      <c r="IO62" s="41"/>
      <c r="IP62" s="41"/>
      <c r="IQ62" s="41"/>
      <c r="IR62" s="41"/>
      <c r="IS62" s="41"/>
      <c r="IT62" s="41"/>
      <c r="IU62" s="41"/>
      <c r="IV62" s="41"/>
    </row>
    <row r="63" spans="1:256" s="77" customFormat="1" ht="12.9" x14ac:dyDescent="0.2">
      <c r="A63" s="37"/>
      <c r="B63" s="38"/>
      <c r="C63" s="39"/>
      <c r="D63" s="40"/>
      <c r="E63" s="135"/>
      <c r="F63" s="40"/>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c r="EO63" s="41"/>
      <c r="EP63" s="41"/>
      <c r="EQ63" s="41"/>
      <c r="ER63" s="41"/>
      <c r="ES63" s="41"/>
      <c r="ET63" s="41"/>
      <c r="EU63" s="41"/>
      <c r="EV63" s="41"/>
      <c r="EW63" s="41"/>
      <c r="EX63" s="41"/>
      <c r="EY63" s="41"/>
      <c r="EZ63" s="41"/>
      <c r="FA63" s="41"/>
      <c r="FB63" s="41"/>
      <c r="FC63" s="41"/>
      <c r="FD63" s="41"/>
      <c r="FE63" s="41"/>
      <c r="FF63" s="41"/>
      <c r="FG63" s="41"/>
      <c r="FH63" s="41"/>
      <c r="FI63" s="41"/>
      <c r="FJ63" s="41"/>
      <c r="FK63" s="41"/>
      <c r="FL63" s="41"/>
      <c r="FM63" s="41"/>
      <c r="FN63" s="41"/>
      <c r="FO63" s="41"/>
      <c r="FP63" s="41"/>
      <c r="FQ63" s="41"/>
      <c r="FR63" s="41"/>
      <c r="FS63" s="41"/>
      <c r="FT63" s="41"/>
      <c r="FU63" s="41"/>
      <c r="FV63" s="41"/>
      <c r="FW63" s="41"/>
      <c r="FX63" s="41"/>
      <c r="FY63" s="41"/>
      <c r="FZ63" s="41"/>
      <c r="GA63" s="41"/>
      <c r="GB63" s="41"/>
      <c r="GC63" s="41"/>
      <c r="GD63" s="41"/>
      <c r="GE63" s="41"/>
      <c r="GF63" s="41"/>
      <c r="GG63" s="41"/>
      <c r="GH63" s="41"/>
      <c r="GI63" s="41"/>
      <c r="GJ63" s="41"/>
      <c r="GK63" s="41"/>
      <c r="GL63" s="41"/>
      <c r="GM63" s="41"/>
      <c r="GN63" s="41"/>
      <c r="GO63" s="41"/>
      <c r="GP63" s="41"/>
      <c r="GQ63" s="41"/>
      <c r="GR63" s="41"/>
      <c r="GS63" s="41"/>
      <c r="GT63" s="41"/>
      <c r="GU63" s="41"/>
      <c r="GV63" s="41"/>
      <c r="GW63" s="41"/>
      <c r="GX63" s="41"/>
      <c r="GY63" s="41"/>
      <c r="GZ63" s="41"/>
      <c r="HA63" s="41"/>
      <c r="HB63" s="41"/>
      <c r="HC63" s="41"/>
      <c r="HD63" s="41"/>
      <c r="HE63" s="41"/>
      <c r="HF63" s="41"/>
      <c r="HG63" s="41"/>
      <c r="HH63" s="41"/>
      <c r="HI63" s="41"/>
      <c r="HJ63" s="41"/>
      <c r="HK63" s="41"/>
      <c r="HL63" s="41"/>
      <c r="HM63" s="41"/>
      <c r="HN63" s="41"/>
      <c r="HO63" s="41"/>
      <c r="HP63" s="41"/>
      <c r="HQ63" s="41"/>
      <c r="HR63" s="41"/>
      <c r="HS63" s="41"/>
      <c r="HT63" s="41"/>
      <c r="HU63" s="41"/>
      <c r="HV63" s="41"/>
      <c r="HW63" s="41"/>
      <c r="HX63" s="41"/>
      <c r="HY63" s="41"/>
      <c r="HZ63" s="41"/>
      <c r="IA63" s="41"/>
      <c r="IB63" s="41"/>
      <c r="IC63" s="41"/>
      <c r="ID63" s="41"/>
      <c r="IE63" s="41"/>
      <c r="IF63" s="41"/>
      <c r="IG63" s="41"/>
      <c r="IH63" s="41"/>
      <c r="II63" s="41"/>
      <c r="IJ63" s="41"/>
      <c r="IK63" s="41"/>
      <c r="IL63" s="41"/>
      <c r="IM63" s="41"/>
      <c r="IN63" s="41"/>
      <c r="IO63" s="41"/>
      <c r="IP63" s="41"/>
      <c r="IQ63" s="41"/>
      <c r="IR63" s="41"/>
      <c r="IS63" s="41"/>
      <c r="IT63" s="41"/>
      <c r="IU63" s="41"/>
      <c r="IV63" s="41"/>
    </row>
    <row r="64" spans="1:256" s="77" customFormat="1" ht="116.15" x14ac:dyDescent="0.2">
      <c r="A64" s="37" t="s">
        <v>97</v>
      </c>
      <c r="B64" s="38" t="s">
        <v>316</v>
      </c>
      <c r="C64" s="39" t="s">
        <v>92</v>
      </c>
      <c r="D64" s="40">
        <v>186.3</v>
      </c>
      <c r="E64" s="135">
        <v>0</v>
      </c>
      <c r="F64" s="40">
        <f>+D64*E64</f>
        <v>0</v>
      </c>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c r="EO64" s="41"/>
      <c r="EP64" s="41"/>
      <c r="EQ64" s="41"/>
      <c r="ER64" s="41"/>
      <c r="ES64" s="41"/>
      <c r="ET64" s="41"/>
      <c r="EU64" s="41"/>
      <c r="EV64" s="41"/>
      <c r="EW64" s="41"/>
      <c r="EX64" s="41"/>
      <c r="EY64" s="41"/>
      <c r="EZ64" s="41"/>
      <c r="FA64" s="41"/>
      <c r="FB64" s="41"/>
      <c r="FC64" s="41"/>
      <c r="FD64" s="41"/>
      <c r="FE64" s="41"/>
      <c r="FF64" s="41"/>
      <c r="FG64" s="41"/>
      <c r="FH64" s="41"/>
      <c r="FI64" s="41"/>
      <c r="FJ64" s="41"/>
      <c r="FK64" s="41"/>
      <c r="FL64" s="41"/>
      <c r="FM64" s="41"/>
      <c r="FN64" s="41"/>
      <c r="FO64" s="41"/>
      <c r="FP64" s="41"/>
      <c r="FQ64" s="41"/>
      <c r="FR64" s="41"/>
      <c r="FS64" s="41"/>
      <c r="FT64" s="41"/>
      <c r="FU64" s="41"/>
      <c r="FV64" s="41"/>
      <c r="FW64" s="41"/>
      <c r="FX64" s="41"/>
      <c r="FY64" s="41"/>
      <c r="FZ64" s="41"/>
      <c r="GA64" s="41"/>
      <c r="GB64" s="41"/>
      <c r="GC64" s="41"/>
      <c r="GD64" s="41"/>
      <c r="GE64" s="41"/>
      <c r="GF64" s="41"/>
      <c r="GG64" s="41"/>
      <c r="GH64" s="41"/>
      <c r="GI64" s="41"/>
      <c r="GJ64" s="41"/>
      <c r="GK64" s="41"/>
      <c r="GL64" s="41"/>
      <c r="GM64" s="41"/>
      <c r="GN64" s="41"/>
      <c r="GO64" s="41"/>
      <c r="GP64" s="41"/>
      <c r="GQ64" s="41"/>
      <c r="GR64" s="41"/>
      <c r="GS64" s="41"/>
      <c r="GT64" s="41"/>
      <c r="GU64" s="41"/>
      <c r="GV64" s="41"/>
      <c r="GW64" s="41"/>
      <c r="GX64" s="41"/>
      <c r="GY64" s="41"/>
      <c r="GZ64" s="41"/>
      <c r="HA64" s="41"/>
      <c r="HB64" s="41"/>
      <c r="HC64" s="41"/>
      <c r="HD64" s="41"/>
      <c r="HE64" s="41"/>
      <c r="HF64" s="41"/>
      <c r="HG64" s="41"/>
      <c r="HH64" s="41"/>
      <c r="HI64" s="41"/>
      <c r="HJ64" s="41"/>
      <c r="HK64" s="41"/>
      <c r="HL64" s="41"/>
      <c r="HM64" s="41"/>
      <c r="HN64" s="41"/>
      <c r="HO64" s="41"/>
      <c r="HP64" s="41"/>
      <c r="HQ64" s="41"/>
      <c r="HR64" s="41"/>
      <c r="HS64" s="41"/>
      <c r="HT64" s="41"/>
      <c r="HU64" s="41"/>
      <c r="HV64" s="41"/>
      <c r="HW64" s="41"/>
      <c r="HX64" s="41"/>
      <c r="HY64" s="41"/>
      <c r="HZ64" s="41"/>
      <c r="IA64" s="41"/>
      <c r="IB64" s="41"/>
      <c r="IC64" s="41"/>
      <c r="ID64" s="41"/>
      <c r="IE64" s="41"/>
      <c r="IF64" s="41"/>
      <c r="IG64" s="41"/>
      <c r="IH64" s="41"/>
      <c r="II64" s="41"/>
      <c r="IJ64" s="41"/>
      <c r="IK64" s="41"/>
      <c r="IL64" s="41"/>
      <c r="IM64" s="41"/>
      <c r="IN64" s="41"/>
      <c r="IO64" s="41"/>
      <c r="IP64" s="41"/>
      <c r="IQ64" s="41"/>
      <c r="IR64" s="41"/>
      <c r="IS64" s="41"/>
      <c r="IT64" s="41"/>
      <c r="IU64" s="41"/>
      <c r="IV64" s="41"/>
    </row>
    <row r="65" spans="1:256" s="77" customFormat="1" ht="12.9" x14ac:dyDescent="0.2">
      <c r="A65" s="37"/>
      <c r="B65" s="38"/>
      <c r="C65" s="39"/>
      <c r="D65" s="40"/>
      <c r="E65" s="135"/>
      <c r="F65" s="40"/>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c r="EO65" s="41"/>
      <c r="EP65" s="41"/>
      <c r="EQ65" s="41"/>
      <c r="ER65" s="41"/>
      <c r="ES65" s="41"/>
      <c r="ET65" s="41"/>
      <c r="EU65" s="41"/>
      <c r="EV65" s="41"/>
      <c r="EW65" s="41"/>
      <c r="EX65" s="41"/>
      <c r="EY65" s="41"/>
      <c r="EZ65" s="41"/>
      <c r="FA65" s="41"/>
      <c r="FB65" s="41"/>
      <c r="FC65" s="41"/>
      <c r="FD65" s="41"/>
      <c r="FE65" s="41"/>
      <c r="FF65" s="41"/>
      <c r="FG65" s="41"/>
      <c r="FH65" s="41"/>
      <c r="FI65" s="41"/>
      <c r="FJ65" s="41"/>
      <c r="FK65" s="41"/>
      <c r="FL65" s="41"/>
      <c r="FM65" s="41"/>
      <c r="FN65" s="41"/>
      <c r="FO65" s="41"/>
      <c r="FP65" s="41"/>
      <c r="FQ65" s="41"/>
      <c r="FR65" s="41"/>
      <c r="FS65" s="41"/>
      <c r="FT65" s="41"/>
      <c r="FU65" s="41"/>
      <c r="FV65" s="41"/>
      <c r="FW65" s="41"/>
      <c r="FX65" s="41"/>
      <c r="FY65" s="41"/>
      <c r="FZ65" s="41"/>
      <c r="GA65" s="41"/>
      <c r="GB65" s="41"/>
      <c r="GC65" s="41"/>
      <c r="GD65" s="41"/>
      <c r="GE65" s="41"/>
      <c r="GF65" s="41"/>
      <c r="GG65" s="41"/>
      <c r="GH65" s="41"/>
      <c r="GI65" s="41"/>
      <c r="GJ65" s="41"/>
      <c r="GK65" s="41"/>
      <c r="GL65" s="41"/>
      <c r="GM65" s="41"/>
      <c r="GN65" s="41"/>
      <c r="GO65" s="41"/>
      <c r="GP65" s="41"/>
      <c r="GQ65" s="41"/>
      <c r="GR65" s="41"/>
      <c r="GS65" s="41"/>
      <c r="GT65" s="41"/>
      <c r="GU65" s="41"/>
      <c r="GV65" s="41"/>
      <c r="GW65" s="41"/>
      <c r="GX65" s="41"/>
      <c r="GY65" s="41"/>
      <c r="GZ65" s="41"/>
      <c r="HA65" s="41"/>
      <c r="HB65" s="41"/>
      <c r="HC65" s="41"/>
      <c r="HD65" s="41"/>
      <c r="HE65" s="41"/>
      <c r="HF65" s="41"/>
      <c r="HG65" s="41"/>
      <c r="HH65" s="41"/>
      <c r="HI65" s="41"/>
      <c r="HJ65" s="41"/>
      <c r="HK65" s="41"/>
      <c r="HL65" s="41"/>
      <c r="HM65" s="41"/>
      <c r="HN65" s="41"/>
      <c r="HO65" s="41"/>
      <c r="HP65" s="41"/>
      <c r="HQ65" s="41"/>
      <c r="HR65" s="41"/>
      <c r="HS65" s="41"/>
      <c r="HT65" s="41"/>
      <c r="HU65" s="41"/>
      <c r="HV65" s="41"/>
      <c r="HW65" s="41"/>
      <c r="HX65" s="41"/>
      <c r="HY65" s="41"/>
      <c r="HZ65" s="41"/>
      <c r="IA65" s="41"/>
      <c r="IB65" s="41"/>
      <c r="IC65" s="41"/>
      <c r="ID65" s="41"/>
      <c r="IE65" s="41"/>
      <c r="IF65" s="41"/>
      <c r="IG65" s="41"/>
      <c r="IH65" s="41"/>
      <c r="II65" s="41"/>
      <c r="IJ65" s="41"/>
      <c r="IK65" s="41"/>
      <c r="IL65" s="41"/>
      <c r="IM65" s="41"/>
      <c r="IN65" s="41"/>
      <c r="IO65" s="41"/>
      <c r="IP65" s="41"/>
      <c r="IQ65" s="41"/>
      <c r="IR65" s="41"/>
      <c r="IS65" s="41"/>
      <c r="IT65" s="41"/>
      <c r="IU65" s="41"/>
      <c r="IV65" s="41"/>
    </row>
    <row r="66" spans="1:256" s="77" customFormat="1" ht="77.45" x14ac:dyDescent="0.2">
      <c r="A66" s="37" t="s">
        <v>99</v>
      </c>
      <c r="B66" s="38" t="s">
        <v>322</v>
      </c>
      <c r="C66" s="39" t="s">
        <v>92</v>
      </c>
      <c r="D66" s="40">
        <v>5.5</v>
      </c>
      <c r="E66" s="135">
        <v>0</v>
      </c>
      <c r="F66" s="40">
        <f>+D66*E66</f>
        <v>0</v>
      </c>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c r="EO66" s="41"/>
      <c r="EP66" s="41"/>
      <c r="EQ66" s="41"/>
      <c r="ER66" s="41"/>
      <c r="ES66" s="41"/>
      <c r="ET66" s="41"/>
      <c r="EU66" s="41"/>
      <c r="EV66" s="41"/>
      <c r="EW66" s="41"/>
      <c r="EX66" s="41"/>
      <c r="EY66" s="41"/>
      <c r="EZ66" s="41"/>
      <c r="FA66" s="41"/>
      <c r="FB66" s="41"/>
      <c r="FC66" s="41"/>
      <c r="FD66" s="41"/>
      <c r="FE66" s="41"/>
      <c r="FF66" s="41"/>
      <c r="FG66" s="41"/>
      <c r="FH66" s="41"/>
      <c r="FI66" s="41"/>
      <c r="FJ66" s="41"/>
      <c r="FK66" s="41"/>
      <c r="FL66" s="41"/>
      <c r="FM66" s="41"/>
      <c r="FN66" s="41"/>
      <c r="FO66" s="41"/>
      <c r="FP66" s="41"/>
      <c r="FQ66" s="41"/>
      <c r="FR66" s="41"/>
      <c r="FS66" s="41"/>
      <c r="FT66" s="41"/>
      <c r="FU66" s="41"/>
      <c r="FV66" s="41"/>
      <c r="FW66" s="41"/>
      <c r="FX66" s="41"/>
      <c r="FY66" s="41"/>
      <c r="FZ66" s="41"/>
      <c r="GA66" s="41"/>
      <c r="GB66" s="41"/>
      <c r="GC66" s="41"/>
      <c r="GD66" s="41"/>
      <c r="GE66" s="41"/>
      <c r="GF66" s="41"/>
      <c r="GG66" s="41"/>
      <c r="GH66" s="41"/>
      <c r="GI66" s="41"/>
      <c r="GJ66" s="41"/>
      <c r="GK66" s="41"/>
      <c r="GL66" s="41"/>
      <c r="GM66" s="41"/>
      <c r="GN66" s="41"/>
      <c r="GO66" s="41"/>
      <c r="GP66" s="41"/>
      <c r="GQ66" s="41"/>
      <c r="GR66" s="41"/>
      <c r="GS66" s="41"/>
      <c r="GT66" s="41"/>
      <c r="GU66" s="41"/>
      <c r="GV66" s="41"/>
      <c r="GW66" s="41"/>
      <c r="GX66" s="41"/>
      <c r="GY66" s="41"/>
      <c r="GZ66" s="41"/>
      <c r="HA66" s="41"/>
      <c r="HB66" s="41"/>
      <c r="HC66" s="41"/>
      <c r="HD66" s="41"/>
      <c r="HE66" s="41"/>
      <c r="HF66" s="41"/>
      <c r="HG66" s="41"/>
      <c r="HH66" s="41"/>
      <c r="HI66" s="41"/>
      <c r="HJ66" s="41"/>
      <c r="HK66" s="41"/>
      <c r="HL66" s="41"/>
      <c r="HM66" s="41"/>
      <c r="HN66" s="41"/>
      <c r="HO66" s="41"/>
      <c r="HP66" s="41"/>
      <c r="HQ66" s="41"/>
      <c r="HR66" s="41"/>
      <c r="HS66" s="41"/>
      <c r="HT66" s="41"/>
      <c r="HU66" s="41"/>
      <c r="HV66" s="41"/>
      <c r="HW66" s="41"/>
      <c r="HX66" s="41"/>
      <c r="HY66" s="41"/>
      <c r="HZ66" s="41"/>
      <c r="IA66" s="41"/>
      <c r="IB66" s="41"/>
      <c r="IC66" s="41"/>
      <c r="ID66" s="41"/>
      <c r="IE66" s="41"/>
      <c r="IF66" s="41"/>
      <c r="IG66" s="41"/>
      <c r="IH66" s="41"/>
      <c r="II66" s="41"/>
      <c r="IJ66" s="41"/>
      <c r="IK66" s="41"/>
      <c r="IL66" s="41"/>
      <c r="IM66" s="41"/>
      <c r="IN66" s="41"/>
      <c r="IO66" s="41"/>
      <c r="IP66" s="41"/>
      <c r="IQ66" s="41"/>
      <c r="IR66" s="41"/>
      <c r="IS66" s="41"/>
      <c r="IT66" s="41"/>
      <c r="IU66" s="41"/>
      <c r="IV66" s="41"/>
    </row>
    <row r="67" spans="1:256" s="77" customFormat="1" ht="12.9" x14ac:dyDescent="0.2">
      <c r="A67" s="37"/>
      <c r="B67" s="38"/>
      <c r="C67" s="39"/>
      <c r="D67" s="40"/>
      <c r="E67" s="135"/>
      <c r="F67" s="40"/>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c r="EO67" s="41"/>
      <c r="EP67" s="41"/>
      <c r="EQ67" s="41"/>
      <c r="ER67" s="41"/>
      <c r="ES67" s="41"/>
      <c r="ET67" s="41"/>
      <c r="EU67" s="41"/>
      <c r="EV67" s="41"/>
      <c r="EW67" s="41"/>
      <c r="EX67" s="41"/>
      <c r="EY67" s="41"/>
      <c r="EZ67" s="41"/>
      <c r="FA67" s="41"/>
      <c r="FB67" s="41"/>
      <c r="FC67" s="41"/>
      <c r="FD67" s="41"/>
      <c r="FE67" s="41"/>
      <c r="FF67" s="41"/>
      <c r="FG67" s="41"/>
      <c r="FH67" s="41"/>
      <c r="FI67" s="41"/>
      <c r="FJ67" s="41"/>
      <c r="FK67" s="41"/>
      <c r="FL67" s="41"/>
      <c r="FM67" s="41"/>
      <c r="FN67" s="41"/>
      <c r="FO67" s="41"/>
      <c r="FP67" s="41"/>
      <c r="FQ67" s="41"/>
      <c r="FR67" s="41"/>
      <c r="FS67" s="41"/>
      <c r="FT67" s="41"/>
      <c r="FU67" s="41"/>
      <c r="FV67" s="41"/>
      <c r="FW67" s="41"/>
      <c r="FX67" s="41"/>
      <c r="FY67" s="41"/>
      <c r="FZ67" s="41"/>
      <c r="GA67" s="41"/>
      <c r="GB67" s="41"/>
      <c r="GC67" s="41"/>
      <c r="GD67" s="41"/>
      <c r="GE67" s="41"/>
      <c r="GF67" s="41"/>
      <c r="GG67" s="41"/>
      <c r="GH67" s="41"/>
      <c r="GI67" s="41"/>
      <c r="GJ67" s="41"/>
      <c r="GK67" s="41"/>
      <c r="GL67" s="41"/>
      <c r="GM67" s="41"/>
      <c r="GN67" s="41"/>
      <c r="GO67" s="41"/>
      <c r="GP67" s="41"/>
      <c r="GQ67" s="41"/>
      <c r="GR67" s="41"/>
      <c r="GS67" s="41"/>
      <c r="GT67" s="41"/>
      <c r="GU67" s="41"/>
      <c r="GV67" s="41"/>
      <c r="GW67" s="41"/>
      <c r="GX67" s="41"/>
      <c r="GY67" s="41"/>
      <c r="GZ67" s="41"/>
      <c r="HA67" s="41"/>
      <c r="HB67" s="41"/>
      <c r="HC67" s="41"/>
      <c r="HD67" s="41"/>
      <c r="HE67" s="41"/>
      <c r="HF67" s="41"/>
      <c r="HG67" s="41"/>
      <c r="HH67" s="41"/>
      <c r="HI67" s="41"/>
      <c r="HJ67" s="41"/>
      <c r="HK67" s="41"/>
      <c r="HL67" s="41"/>
      <c r="HM67" s="41"/>
      <c r="HN67" s="41"/>
      <c r="HO67" s="41"/>
      <c r="HP67" s="41"/>
      <c r="HQ67" s="41"/>
      <c r="HR67" s="41"/>
      <c r="HS67" s="41"/>
      <c r="HT67" s="41"/>
      <c r="HU67" s="41"/>
      <c r="HV67" s="41"/>
      <c r="HW67" s="41"/>
      <c r="HX67" s="41"/>
      <c r="HY67" s="41"/>
      <c r="HZ67" s="41"/>
      <c r="IA67" s="41"/>
      <c r="IB67" s="41"/>
      <c r="IC67" s="41"/>
      <c r="ID67" s="41"/>
      <c r="IE67" s="41"/>
      <c r="IF67" s="41"/>
      <c r="IG67" s="41"/>
      <c r="IH67" s="41"/>
      <c r="II67" s="41"/>
      <c r="IJ67" s="41"/>
      <c r="IK67" s="41"/>
      <c r="IL67" s="41"/>
      <c r="IM67" s="41"/>
      <c r="IN67" s="41"/>
      <c r="IO67" s="41"/>
      <c r="IP67" s="41"/>
      <c r="IQ67" s="41"/>
      <c r="IR67" s="41"/>
      <c r="IS67" s="41"/>
      <c r="IT67" s="41"/>
      <c r="IU67" s="41"/>
      <c r="IV67" s="41"/>
    </row>
    <row r="68" spans="1:256" s="77" customFormat="1" ht="38.75" x14ac:dyDescent="0.2">
      <c r="A68" s="37" t="s">
        <v>100</v>
      </c>
      <c r="B68" s="38" t="s">
        <v>326</v>
      </c>
      <c r="C68" s="39" t="s">
        <v>92</v>
      </c>
      <c r="D68" s="40">
        <v>5</v>
      </c>
      <c r="E68" s="135">
        <v>0</v>
      </c>
      <c r="F68" s="40">
        <f>+D68*E68</f>
        <v>0</v>
      </c>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c r="EO68" s="41"/>
      <c r="EP68" s="41"/>
      <c r="EQ68" s="41"/>
      <c r="ER68" s="41"/>
      <c r="ES68" s="41"/>
      <c r="ET68" s="41"/>
      <c r="EU68" s="41"/>
      <c r="EV68" s="41"/>
      <c r="EW68" s="41"/>
      <c r="EX68" s="41"/>
      <c r="EY68" s="41"/>
      <c r="EZ68" s="41"/>
      <c r="FA68" s="41"/>
      <c r="FB68" s="41"/>
      <c r="FC68" s="41"/>
      <c r="FD68" s="41"/>
      <c r="FE68" s="41"/>
      <c r="FF68" s="41"/>
      <c r="FG68" s="41"/>
      <c r="FH68" s="41"/>
      <c r="FI68" s="41"/>
      <c r="FJ68" s="41"/>
      <c r="FK68" s="41"/>
      <c r="FL68" s="41"/>
      <c r="FM68" s="41"/>
      <c r="FN68" s="41"/>
      <c r="FO68" s="41"/>
      <c r="FP68" s="41"/>
      <c r="FQ68" s="41"/>
      <c r="FR68" s="41"/>
      <c r="FS68" s="41"/>
      <c r="FT68" s="41"/>
      <c r="FU68" s="41"/>
      <c r="FV68" s="41"/>
      <c r="FW68" s="41"/>
      <c r="FX68" s="41"/>
      <c r="FY68" s="41"/>
      <c r="FZ68" s="41"/>
      <c r="GA68" s="41"/>
      <c r="GB68" s="41"/>
      <c r="GC68" s="41"/>
      <c r="GD68" s="41"/>
      <c r="GE68" s="41"/>
      <c r="GF68" s="41"/>
      <c r="GG68" s="41"/>
      <c r="GH68" s="41"/>
      <c r="GI68" s="41"/>
      <c r="GJ68" s="41"/>
      <c r="GK68" s="41"/>
      <c r="GL68" s="41"/>
      <c r="GM68" s="41"/>
      <c r="GN68" s="41"/>
      <c r="GO68" s="41"/>
      <c r="GP68" s="41"/>
      <c r="GQ68" s="41"/>
      <c r="GR68" s="41"/>
      <c r="GS68" s="41"/>
      <c r="GT68" s="41"/>
      <c r="GU68" s="41"/>
      <c r="GV68" s="41"/>
      <c r="GW68" s="41"/>
      <c r="GX68" s="41"/>
      <c r="GY68" s="41"/>
      <c r="GZ68" s="41"/>
      <c r="HA68" s="41"/>
      <c r="HB68" s="41"/>
      <c r="HC68" s="41"/>
      <c r="HD68" s="41"/>
      <c r="HE68" s="41"/>
      <c r="HF68" s="41"/>
      <c r="HG68" s="41"/>
      <c r="HH68" s="41"/>
      <c r="HI68" s="41"/>
      <c r="HJ68" s="41"/>
      <c r="HK68" s="41"/>
      <c r="HL68" s="41"/>
      <c r="HM68" s="41"/>
      <c r="HN68" s="41"/>
      <c r="HO68" s="41"/>
      <c r="HP68" s="41"/>
      <c r="HQ68" s="41"/>
      <c r="HR68" s="41"/>
      <c r="HS68" s="41"/>
      <c r="HT68" s="41"/>
      <c r="HU68" s="41"/>
      <c r="HV68" s="41"/>
      <c r="HW68" s="41"/>
      <c r="HX68" s="41"/>
      <c r="HY68" s="41"/>
      <c r="HZ68" s="41"/>
      <c r="IA68" s="41"/>
      <c r="IB68" s="41"/>
      <c r="IC68" s="41"/>
      <c r="ID68" s="41"/>
      <c r="IE68" s="41"/>
      <c r="IF68" s="41"/>
      <c r="IG68" s="41"/>
      <c r="IH68" s="41"/>
      <c r="II68" s="41"/>
      <c r="IJ68" s="41"/>
      <c r="IK68" s="41"/>
      <c r="IL68" s="41"/>
      <c r="IM68" s="41"/>
      <c r="IN68" s="41"/>
      <c r="IO68" s="41"/>
      <c r="IP68" s="41"/>
      <c r="IQ68" s="41"/>
      <c r="IR68" s="41"/>
      <c r="IS68" s="41"/>
      <c r="IT68" s="41"/>
      <c r="IU68" s="41"/>
      <c r="IV68" s="41"/>
    </row>
    <row r="69" spans="1:256" s="77" customFormat="1" ht="12.9" x14ac:dyDescent="0.2">
      <c r="A69" s="37"/>
      <c r="B69" s="38"/>
      <c r="C69" s="39"/>
      <c r="D69" s="40"/>
      <c r="E69" s="135"/>
      <c r="F69" s="40"/>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c r="EO69" s="41"/>
      <c r="EP69" s="41"/>
      <c r="EQ69" s="41"/>
      <c r="ER69" s="41"/>
      <c r="ES69" s="41"/>
      <c r="ET69" s="41"/>
      <c r="EU69" s="41"/>
      <c r="EV69" s="41"/>
      <c r="EW69" s="41"/>
      <c r="EX69" s="41"/>
      <c r="EY69" s="41"/>
      <c r="EZ69" s="41"/>
      <c r="FA69" s="41"/>
      <c r="FB69" s="41"/>
      <c r="FC69" s="41"/>
      <c r="FD69" s="41"/>
      <c r="FE69" s="41"/>
      <c r="FF69" s="41"/>
      <c r="FG69" s="41"/>
      <c r="FH69" s="41"/>
      <c r="FI69" s="41"/>
      <c r="FJ69" s="41"/>
      <c r="FK69" s="41"/>
      <c r="FL69" s="41"/>
      <c r="FM69" s="41"/>
      <c r="FN69" s="41"/>
      <c r="FO69" s="41"/>
      <c r="FP69" s="41"/>
      <c r="FQ69" s="41"/>
      <c r="FR69" s="41"/>
      <c r="FS69" s="41"/>
      <c r="FT69" s="41"/>
      <c r="FU69" s="41"/>
      <c r="FV69" s="41"/>
      <c r="FW69" s="41"/>
      <c r="FX69" s="41"/>
      <c r="FY69" s="41"/>
      <c r="FZ69" s="41"/>
      <c r="GA69" s="41"/>
      <c r="GB69" s="41"/>
      <c r="GC69" s="41"/>
      <c r="GD69" s="41"/>
      <c r="GE69" s="41"/>
      <c r="GF69" s="41"/>
      <c r="GG69" s="41"/>
      <c r="GH69" s="41"/>
      <c r="GI69" s="41"/>
      <c r="GJ69" s="41"/>
      <c r="GK69" s="41"/>
      <c r="GL69" s="41"/>
      <c r="GM69" s="41"/>
      <c r="GN69" s="41"/>
      <c r="GO69" s="41"/>
      <c r="GP69" s="41"/>
      <c r="GQ69" s="41"/>
      <c r="GR69" s="41"/>
      <c r="GS69" s="41"/>
      <c r="GT69" s="41"/>
      <c r="GU69" s="41"/>
      <c r="GV69" s="41"/>
      <c r="GW69" s="41"/>
      <c r="GX69" s="41"/>
      <c r="GY69" s="41"/>
      <c r="GZ69" s="41"/>
      <c r="HA69" s="41"/>
      <c r="HB69" s="41"/>
      <c r="HC69" s="41"/>
      <c r="HD69" s="41"/>
      <c r="HE69" s="41"/>
      <c r="HF69" s="41"/>
      <c r="HG69" s="41"/>
      <c r="HH69" s="41"/>
      <c r="HI69" s="41"/>
      <c r="HJ69" s="41"/>
      <c r="HK69" s="41"/>
      <c r="HL69" s="41"/>
      <c r="HM69" s="41"/>
      <c r="HN69" s="41"/>
      <c r="HO69" s="41"/>
      <c r="HP69" s="41"/>
      <c r="HQ69" s="41"/>
      <c r="HR69" s="41"/>
      <c r="HS69" s="41"/>
      <c r="HT69" s="41"/>
      <c r="HU69" s="41"/>
      <c r="HV69" s="41"/>
      <c r="HW69" s="41"/>
      <c r="HX69" s="41"/>
      <c r="HY69" s="41"/>
      <c r="HZ69" s="41"/>
      <c r="IA69" s="41"/>
      <c r="IB69" s="41"/>
      <c r="IC69" s="41"/>
      <c r="ID69" s="41"/>
      <c r="IE69" s="41"/>
      <c r="IF69" s="41"/>
      <c r="IG69" s="41"/>
      <c r="IH69" s="41"/>
      <c r="II69" s="41"/>
      <c r="IJ69" s="41"/>
      <c r="IK69" s="41"/>
      <c r="IL69" s="41"/>
      <c r="IM69" s="41"/>
      <c r="IN69" s="41"/>
      <c r="IO69" s="41"/>
      <c r="IP69" s="41"/>
      <c r="IQ69" s="41"/>
      <c r="IR69" s="41"/>
      <c r="IS69" s="41"/>
      <c r="IT69" s="41"/>
      <c r="IU69" s="41"/>
      <c r="IV69" s="41"/>
    </row>
    <row r="70" spans="1:256" s="77" customFormat="1" ht="38.75" x14ac:dyDescent="0.2">
      <c r="A70" s="37" t="s">
        <v>101</v>
      </c>
      <c r="B70" s="38" t="s">
        <v>323</v>
      </c>
      <c r="C70" s="39" t="s">
        <v>98</v>
      </c>
      <c r="D70" s="40">
        <v>5.4</v>
      </c>
      <c r="E70" s="135">
        <v>0</v>
      </c>
      <c r="F70" s="40">
        <f>+D70*E70</f>
        <v>0</v>
      </c>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c r="EO70" s="41"/>
      <c r="EP70" s="41"/>
      <c r="EQ70" s="41"/>
      <c r="ER70" s="41"/>
      <c r="ES70" s="41"/>
      <c r="ET70" s="41"/>
      <c r="EU70" s="41"/>
      <c r="EV70" s="41"/>
      <c r="EW70" s="41"/>
      <c r="EX70" s="41"/>
      <c r="EY70" s="41"/>
      <c r="EZ70" s="41"/>
      <c r="FA70" s="41"/>
      <c r="FB70" s="41"/>
      <c r="FC70" s="41"/>
      <c r="FD70" s="41"/>
      <c r="FE70" s="41"/>
      <c r="FF70" s="41"/>
      <c r="FG70" s="41"/>
      <c r="FH70" s="41"/>
      <c r="FI70" s="41"/>
      <c r="FJ70" s="41"/>
      <c r="FK70" s="41"/>
      <c r="FL70" s="41"/>
      <c r="FM70" s="41"/>
      <c r="FN70" s="41"/>
      <c r="FO70" s="41"/>
      <c r="FP70" s="41"/>
      <c r="FQ70" s="41"/>
      <c r="FR70" s="41"/>
      <c r="FS70" s="41"/>
      <c r="FT70" s="41"/>
      <c r="FU70" s="41"/>
      <c r="FV70" s="41"/>
      <c r="FW70" s="41"/>
      <c r="FX70" s="41"/>
      <c r="FY70" s="41"/>
      <c r="FZ70" s="41"/>
      <c r="GA70" s="41"/>
      <c r="GB70" s="41"/>
      <c r="GC70" s="41"/>
      <c r="GD70" s="41"/>
      <c r="GE70" s="41"/>
      <c r="GF70" s="41"/>
      <c r="GG70" s="41"/>
      <c r="GH70" s="41"/>
      <c r="GI70" s="41"/>
      <c r="GJ70" s="41"/>
      <c r="GK70" s="41"/>
      <c r="GL70" s="41"/>
      <c r="GM70" s="41"/>
      <c r="GN70" s="41"/>
      <c r="GO70" s="41"/>
      <c r="GP70" s="41"/>
      <c r="GQ70" s="41"/>
      <c r="GR70" s="41"/>
      <c r="GS70" s="41"/>
      <c r="GT70" s="41"/>
      <c r="GU70" s="41"/>
      <c r="GV70" s="41"/>
      <c r="GW70" s="41"/>
      <c r="GX70" s="41"/>
      <c r="GY70" s="41"/>
      <c r="GZ70" s="41"/>
      <c r="HA70" s="41"/>
      <c r="HB70" s="41"/>
      <c r="HC70" s="41"/>
      <c r="HD70" s="41"/>
      <c r="HE70" s="41"/>
      <c r="HF70" s="41"/>
      <c r="HG70" s="41"/>
      <c r="HH70" s="41"/>
      <c r="HI70" s="41"/>
      <c r="HJ70" s="41"/>
      <c r="HK70" s="41"/>
      <c r="HL70" s="41"/>
      <c r="HM70" s="41"/>
      <c r="HN70" s="41"/>
      <c r="HO70" s="41"/>
      <c r="HP70" s="41"/>
      <c r="HQ70" s="41"/>
      <c r="HR70" s="41"/>
      <c r="HS70" s="41"/>
      <c r="HT70" s="41"/>
      <c r="HU70" s="41"/>
      <c r="HV70" s="41"/>
      <c r="HW70" s="41"/>
      <c r="HX70" s="41"/>
      <c r="HY70" s="41"/>
      <c r="HZ70" s="41"/>
      <c r="IA70" s="41"/>
      <c r="IB70" s="41"/>
      <c r="IC70" s="41"/>
      <c r="ID70" s="41"/>
      <c r="IE70" s="41"/>
      <c r="IF70" s="41"/>
      <c r="IG70" s="41"/>
      <c r="IH70" s="41"/>
      <c r="II70" s="41"/>
      <c r="IJ70" s="41"/>
      <c r="IK70" s="41"/>
      <c r="IL70" s="41"/>
      <c r="IM70" s="41"/>
      <c r="IN70" s="41"/>
      <c r="IO70" s="41"/>
      <c r="IP70" s="41"/>
      <c r="IQ70" s="41"/>
      <c r="IR70" s="41"/>
      <c r="IS70" s="41"/>
      <c r="IT70" s="41"/>
      <c r="IU70" s="41"/>
      <c r="IV70" s="41"/>
    </row>
    <row r="71" spans="1:256" s="77" customFormat="1" ht="12.9" x14ac:dyDescent="0.2">
      <c r="A71" s="37"/>
      <c r="B71" s="38"/>
      <c r="C71" s="39"/>
      <c r="D71" s="40"/>
      <c r="E71" s="135"/>
      <c r="F71" s="40"/>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c r="EO71" s="41"/>
      <c r="EP71" s="41"/>
      <c r="EQ71" s="41"/>
      <c r="ER71" s="41"/>
      <c r="ES71" s="41"/>
      <c r="ET71" s="41"/>
      <c r="EU71" s="41"/>
      <c r="EV71" s="41"/>
      <c r="EW71" s="41"/>
      <c r="EX71" s="41"/>
      <c r="EY71" s="41"/>
      <c r="EZ71" s="41"/>
      <c r="FA71" s="41"/>
      <c r="FB71" s="41"/>
      <c r="FC71" s="41"/>
      <c r="FD71" s="41"/>
      <c r="FE71" s="41"/>
      <c r="FF71" s="41"/>
      <c r="FG71" s="41"/>
      <c r="FH71" s="41"/>
      <c r="FI71" s="41"/>
      <c r="FJ71" s="41"/>
      <c r="FK71" s="41"/>
      <c r="FL71" s="41"/>
      <c r="FM71" s="41"/>
      <c r="FN71" s="41"/>
      <c r="FO71" s="41"/>
      <c r="FP71" s="41"/>
      <c r="FQ71" s="41"/>
      <c r="FR71" s="41"/>
      <c r="FS71" s="41"/>
      <c r="FT71" s="41"/>
      <c r="FU71" s="41"/>
      <c r="FV71" s="41"/>
      <c r="FW71" s="41"/>
      <c r="FX71" s="41"/>
      <c r="FY71" s="41"/>
      <c r="FZ71" s="41"/>
      <c r="GA71" s="41"/>
      <c r="GB71" s="41"/>
      <c r="GC71" s="41"/>
      <c r="GD71" s="41"/>
      <c r="GE71" s="41"/>
      <c r="GF71" s="41"/>
      <c r="GG71" s="41"/>
      <c r="GH71" s="41"/>
      <c r="GI71" s="41"/>
      <c r="GJ71" s="41"/>
      <c r="GK71" s="41"/>
      <c r="GL71" s="41"/>
      <c r="GM71" s="41"/>
      <c r="GN71" s="41"/>
      <c r="GO71" s="41"/>
      <c r="GP71" s="41"/>
      <c r="GQ71" s="41"/>
      <c r="GR71" s="41"/>
      <c r="GS71" s="41"/>
      <c r="GT71" s="41"/>
      <c r="GU71" s="41"/>
      <c r="GV71" s="41"/>
      <c r="GW71" s="41"/>
      <c r="GX71" s="41"/>
      <c r="GY71" s="41"/>
      <c r="GZ71" s="41"/>
      <c r="HA71" s="41"/>
      <c r="HB71" s="41"/>
      <c r="HC71" s="41"/>
      <c r="HD71" s="41"/>
      <c r="HE71" s="41"/>
      <c r="HF71" s="41"/>
      <c r="HG71" s="41"/>
      <c r="HH71" s="41"/>
      <c r="HI71" s="41"/>
      <c r="HJ71" s="41"/>
      <c r="HK71" s="41"/>
      <c r="HL71" s="41"/>
      <c r="HM71" s="41"/>
      <c r="HN71" s="41"/>
      <c r="HO71" s="41"/>
      <c r="HP71" s="41"/>
      <c r="HQ71" s="41"/>
      <c r="HR71" s="41"/>
      <c r="HS71" s="41"/>
      <c r="HT71" s="41"/>
      <c r="HU71" s="41"/>
      <c r="HV71" s="41"/>
      <c r="HW71" s="41"/>
      <c r="HX71" s="41"/>
      <c r="HY71" s="41"/>
      <c r="HZ71" s="41"/>
      <c r="IA71" s="41"/>
      <c r="IB71" s="41"/>
      <c r="IC71" s="41"/>
      <c r="ID71" s="41"/>
      <c r="IE71" s="41"/>
      <c r="IF71" s="41"/>
      <c r="IG71" s="41"/>
      <c r="IH71" s="41"/>
      <c r="II71" s="41"/>
      <c r="IJ71" s="41"/>
      <c r="IK71" s="41"/>
      <c r="IL71" s="41"/>
      <c r="IM71" s="41"/>
      <c r="IN71" s="41"/>
      <c r="IO71" s="41"/>
      <c r="IP71" s="41"/>
      <c r="IQ71" s="41"/>
      <c r="IR71" s="41"/>
      <c r="IS71" s="41"/>
      <c r="IT71" s="41"/>
      <c r="IU71" s="41"/>
      <c r="IV71" s="41"/>
    </row>
    <row r="72" spans="1:256" s="77" customFormat="1" ht="51.65" x14ac:dyDescent="0.2">
      <c r="A72" s="37" t="s">
        <v>103</v>
      </c>
      <c r="B72" s="38" t="s">
        <v>137</v>
      </c>
      <c r="C72" s="39" t="s">
        <v>98</v>
      </c>
      <c r="D72" s="40">
        <v>50</v>
      </c>
      <c r="E72" s="135">
        <v>0</v>
      </c>
      <c r="F72" s="40">
        <f>+D72*E72</f>
        <v>0</v>
      </c>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c r="EO72" s="41"/>
      <c r="EP72" s="41"/>
      <c r="EQ72" s="41"/>
      <c r="ER72" s="41"/>
      <c r="ES72" s="41"/>
      <c r="ET72" s="41"/>
      <c r="EU72" s="41"/>
      <c r="EV72" s="41"/>
      <c r="EW72" s="41"/>
      <c r="EX72" s="41"/>
      <c r="EY72" s="41"/>
      <c r="EZ72" s="41"/>
      <c r="FA72" s="41"/>
      <c r="FB72" s="41"/>
      <c r="FC72" s="41"/>
      <c r="FD72" s="41"/>
      <c r="FE72" s="41"/>
      <c r="FF72" s="41"/>
      <c r="FG72" s="41"/>
      <c r="FH72" s="41"/>
      <c r="FI72" s="41"/>
      <c r="FJ72" s="41"/>
      <c r="FK72" s="41"/>
      <c r="FL72" s="41"/>
      <c r="FM72" s="41"/>
      <c r="FN72" s="41"/>
      <c r="FO72" s="41"/>
      <c r="FP72" s="41"/>
      <c r="FQ72" s="41"/>
      <c r="FR72" s="41"/>
      <c r="FS72" s="41"/>
      <c r="FT72" s="41"/>
      <c r="FU72" s="41"/>
      <c r="FV72" s="41"/>
      <c r="FW72" s="41"/>
      <c r="FX72" s="41"/>
      <c r="FY72" s="41"/>
      <c r="FZ72" s="41"/>
      <c r="GA72" s="41"/>
      <c r="GB72" s="41"/>
      <c r="GC72" s="41"/>
      <c r="GD72" s="41"/>
      <c r="GE72" s="41"/>
      <c r="GF72" s="41"/>
      <c r="GG72" s="41"/>
      <c r="GH72" s="41"/>
      <c r="GI72" s="41"/>
      <c r="GJ72" s="41"/>
      <c r="GK72" s="41"/>
      <c r="GL72" s="41"/>
      <c r="GM72" s="41"/>
      <c r="GN72" s="41"/>
      <c r="GO72" s="41"/>
      <c r="GP72" s="41"/>
      <c r="GQ72" s="41"/>
      <c r="GR72" s="41"/>
      <c r="GS72" s="41"/>
      <c r="GT72" s="41"/>
      <c r="GU72" s="41"/>
      <c r="GV72" s="41"/>
      <c r="GW72" s="41"/>
      <c r="GX72" s="41"/>
      <c r="GY72" s="41"/>
      <c r="GZ72" s="41"/>
      <c r="HA72" s="41"/>
      <c r="HB72" s="41"/>
      <c r="HC72" s="41"/>
      <c r="HD72" s="41"/>
      <c r="HE72" s="41"/>
      <c r="HF72" s="41"/>
      <c r="HG72" s="41"/>
      <c r="HH72" s="41"/>
      <c r="HI72" s="41"/>
      <c r="HJ72" s="41"/>
      <c r="HK72" s="41"/>
      <c r="HL72" s="41"/>
      <c r="HM72" s="41"/>
      <c r="HN72" s="41"/>
      <c r="HO72" s="41"/>
      <c r="HP72" s="41"/>
      <c r="HQ72" s="41"/>
      <c r="HR72" s="41"/>
      <c r="HS72" s="41"/>
      <c r="HT72" s="41"/>
      <c r="HU72" s="41"/>
      <c r="HV72" s="41"/>
      <c r="HW72" s="41"/>
      <c r="HX72" s="41"/>
      <c r="HY72" s="41"/>
      <c r="HZ72" s="41"/>
      <c r="IA72" s="41"/>
      <c r="IB72" s="41"/>
      <c r="IC72" s="41"/>
      <c r="ID72" s="41"/>
      <c r="IE72" s="41"/>
      <c r="IF72" s="41"/>
      <c r="IG72" s="41"/>
      <c r="IH72" s="41"/>
      <c r="II72" s="41"/>
      <c r="IJ72" s="41"/>
      <c r="IK72" s="41"/>
      <c r="IL72" s="41"/>
      <c r="IM72" s="41"/>
      <c r="IN72" s="41"/>
      <c r="IO72" s="41"/>
      <c r="IP72" s="41"/>
      <c r="IQ72" s="41"/>
      <c r="IR72" s="41"/>
      <c r="IS72" s="41"/>
      <c r="IT72" s="41"/>
      <c r="IU72" s="41"/>
      <c r="IV72" s="41"/>
    </row>
    <row r="73" spans="1:256" s="77" customFormat="1" ht="12.9" x14ac:dyDescent="0.2">
      <c r="A73" s="37"/>
      <c r="B73" s="38"/>
      <c r="C73" s="39"/>
      <c r="D73" s="40"/>
      <c r="E73" s="135"/>
      <c r="F73" s="40"/>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c r="EO73" s="41"/>
      <c r="EP73" s="41"/>
      <c r="EQ73" s="41"/>
      <c r="ER73" s="41"/>
      <c r="ES73" s="41"/>
      <c r="ET73" s="41"/>
      <c r="EU73" s="41"/>
      <c r="EV73" s="41"/>
      <c r="EW73" s="41"/>
      <c r="EX73" s="41"/>
      <c r="EY73" s="41"/>
      <c r="EZ73" s="41"/>
      <c r="FA73" s="41"/>
      <c r="FB73" s="41"/>
      <c r="FC73" s="41"/>
      <c r="FD73" s="41"/>
      <c r="FE73" s="41"/>
      <c r="FF73" s="41"/>
      <c r="FG73" s="41"/>
      <c r="FH73" s="41"/>
      <c r="FI73" s="41"/>
      <c r="FJ73" s="41"/>
      <c r="FK73" s="41"/>
      <c r="FL73" s="41"/>
      <c r="FM73" s="41"/>
      <c r="FN73" s="41"/>
      <c r="FO73" s="41"/>
      <c r="FP73" s="41"/>
      <c r="FQ73" s="41"/>
      <c r="FR73" s="41"/>
      <c r="FS73" s="41"/>
      <c r="FT73" s="41"/>
      <c r="FU73" s="41"/>
      <c r="FV73" s="41"/>
      <c r="FW73" s="41"/>
      <c r="FX73" s="41"/>
      <c r="FY73" s="41"/>
      <c r="FZ73" s="41"/>
      <c r="GA73" s="41"/>
      <c r="GB73" s="41"/>
      <c r="GC73" s="41"/>
      <c r="GD73" s="41"/>
      <c r="GE73" s="41"/>
      <c r="GF73" s="41"/>
      <c r="GG73" s="41"/>
      <c r="GH73" s="41"/>
      <c r="GI73" s="41"/>
      <c r="GJ73" s="41"/>
      <c r="GK73" s="41"/>
      <c r="GL73" s="41"/>
      <c r="GM73" s="41"/>
      <c r="GN73" s="41"/>
      <c r="GO73" s="41"/>
      <c r="GP73" s="41"/>
      <c r="GQ73" s="41"/>
      <c r="GR73" s="41"/>
      <c r="GS73" s="41"/>
      <c r="GT73" s="41"/>
      <c r="GU73" s="41"/>
      <c r="GV73" s="41"/>
      <c r="GW73" s="41"/>
      <c r="GX73" s="41"/>
      <c r="GY73" s="41"/>
      <c r="GZ73" s="41"/>
      <c r="HA73" s="41"/>
      <c r="HB73" s="41"/>
      <c r="HC73" s="41"/>
      <c r="HD73" s="41"/>
      <c r="HE73" s="41"/>
      <c r="HF73" s="41"/>
      <c r="HG73" s="41"/>
      <c r="HH73" s="41"/>
      <c r="HI73" s="41"/>
      <c r="HJ73" s="41"/>
      <c r="HK73" s="41"/>
      <c r="HL73" s="41"/>
      <c r="HM73" s="41"/>
      <c r="HN73" s="41"/>
      <c r="HO73" s="41"/>
      <c r="HP73" s="41"/>
      <c r="HQ73" s="41"/>
      <c r="HR73" s="41"/>
      <c r="HS73" s="41"/>
      <c r="HT73" s="41"/>
      <c r="HU73" s="41"/>
      <c r="HV73" s="41"/>
      <c r="HW73" s="41"/>
      <c r="HX73" s="41"/>
      <c r="HY73" s="41"/>
      <c r="HZ73" s="41"/>
      <c r="IA73" s="41"/>
      <c r="IB73" s="41"/>
      <c r="IC73" s="41"/>
      <c r="ID73" s="41"/>
      <c r="IE73" s="41"/>
      <c r="IF73" s="41"/>
      <c r="IG73" s="41"/>
      <c r="IH73" s="41"/>
      <c r="II73" s="41"/>
      <c r="IJ73" s="41"/>
      <c r="IK73" s="41"/>
      <c r="IL73" s="41"/>
      <c r="IM73" s="41"/>
      <c r="IN73" s="41"/>
      <c r="IO73" s="41"/>
      <c r="IP73" s="41"/>
      <c r="IQ73" s="41"/>
      <c r="IR73" s="41"/>
      <c r="IS73" s="41"/>
      <c r="IT73" s="41"/>
      <c r="IU73" s="41"/>
      <c r="IV73" s="41"/>
    </row>
    <row r="74" spans="1:256" s="77" customFormat="1" ht="51.65" x14ac:dyDescent="0.2">
      <c r="A74" s="37" t="s">
        <v>104</v>
      </c>
      <c r="B74" s="38" t="s">
        <v>138</v>
      </c>
      <c r="C74" s="39" t="s">
        <v>98</v>
      </c>
      <c r="D74" s="40">
        <v>50</v>
      </c>
      <c r="E74" s="135">
        <v>0</v>
      </c>
      <c r="F74" s="40">
        <f>+D74*E74</f>
        <v>0</v>
      </c>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c r="EO74" s="41"/>
      <c r="EP74" s="41"/>
      <c r="EQ74" s="41"/>
      <c r="ER74" s="41"/>
      <c r="ES74" s="41"/>
      <c r="ET74" s="41"/>
      <c r="EU74" s="41"/>
      <c r="EV74" s="41"/>
      <c r="EW74" s="41"/>
      <c r="EX74" s="41"/>
      <c r="EY74" s="41"/>
      <c r="EZ74" s="41"/>
      <c r="FA74" s="41"/>
      <c r="FB74" s="41"/>
      <c r="FC74" s="41"/>
      <c r="FD74" s="41"/>
      <c r="FE74" s="41"/>
      <c r="FF74" s="41"/>
      <c r="FG74" s="41"/>
      <c r="FH74" s="41"/>
      <c r="FI74" s="41"/>
      <c r="FJ74" s="41"/>
      <c r="FK74" s="41"/>
      <c r="FL74" s="41"/>
      <c r="FM74" s="41"/>
      <c r="FN74" s="41"/>
      <c r="FO74" s="41"/>
      <c r="FP74" s="41"/>
      <c r="FQ74" s="41"/>
      <c r="FR74" s="41"/>
      <c r="FS74" s="41"/>
      <c r="FT74" s="41"/>
      <c r="FU74" s="41"/>
      <c r="FV74" s="41"/>
      <c r="FW74" s="41"/>
      <c r="FX74" s="41"/>
      <c r="FY74" s="41"/>
      <c r="FZ74" s="41"/>
      <c r="GA74" s="41"/>
      <c r="GB74" s="41"/>
      <c r="GC74" s="41"/>
      <c r="GD74" s="41"/>
      <c r="GE74" s="41"/>
      <c r="GF74" s="41"/>
      <c r="GG74" s="41"/>
      <c r="GH74" s="41"/>
      <c r="GI74" s="41"/>
      <c r="GJ74" s="41"/>
      <c r="GK74" s="41"/>
      <c r="GL74" s="41"/>
      <c r="GM74" s="41"/>
      <c r="GN74" s="41"/>
      <c r="GO74" s="41"/>
      <c r="GP74" s="41"/>
      <c r="GQ74" s="41"/>
      <c r="GR74" s="41"/>
      <c r="GS74" s="41"/>
      <c r="GT74" s="41"/>
      <c r="GU74" s="41"/>
      <c r="GV74" s="41"/>
      <c r="GW74" s="41"/>
      <c r="GX74" s="41"/>
      <c r="GY74" s="41"/>
      <c r="GZ74" s="41"/>
      <c r="HA74" s="41"/>
      <c r="HB74" s="41"/>
      <c r="HC74" s="41"/>
      <c r="HD74" s="41"/>
      <c r="HE74" s="41"/>
      <c r="HF74" s="41"/>
      <c r="HG74" s="41"/>
      <c r="HH74" s="41"/>
      <c r="HI74" s="41"/>
      <c r="HJ74" s="41"/>
      <c r="HK74" s="41"/>
      <c r="HL74" s="41"/>
      <c r="HM74" s="41"/>
      <c r="HN74" s="41"/>
      <c r="HO74" s="41"/>
      <c r="HP74" s="41"/>
      <c r="HQ74" s="41"/>
      <c r="HR74" s="41"/>
      <c r="HS74" s="41"/>
      <c r="HT74" s="41"/>
      <c r="HU74" s="41"/>
      <c r="HV74" s="41"/>
      <c r="HW74" s="41"/>
      <c r="HX74" s="41"/>
      <c r="HY74" s="41"/>
      <c r="HZ74" s="41"/>
      <c r="IA74" s="41"/>
      <c r="IB74" s="41"/>
      <c r="IC74" s="41"/>
      <c r="ID74" s="41"/>
      <c r="IE74" s="41"/>
      <c r="IF74" s="41"/>
      <c r="IG74" s="41"/>
      <c r="IH74" s="41"/>
      <c r="II74" s="41"/>
      <c r="IJ74" s="41"/>
      <c r="IK74" s="41"/>
      <c r="IL74" s="41"/>
      <c r="IM74" s="41"/>
      <c r="IN74" s="41"/>
      <c r="IO74" s="41"/>
      <c r="IP74" s="41"/>
      <c r="IQ74" s="41"/>
      <c r="IR74" s="41"/>
      <c r="IS74" s="41"/>
      <c r="IT74" s="41"/>
      <c r="IU74" s="41"/>
      <c r="IV74" s="41"/>
    </row>
    <row r="75" spans="1:256" s="77" customFormat="1" ht="12.9" x14ac:dyDescent="0.2">
      <c r="A75" s="37"/>
      <c r="B75" s="38"/>
      <c r="C75" s="39"/>
      <c r="D75" s="40"/>
      <c r="E75" s="135"/>
      <c r="F75" s="40"/>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c r="EO75" s="41"/>
      <c r="EP75" s="41"/>
      <c r="EQ75" s="41"/>
      <c r="ER75" s="41"/>
      <c r="ES75" s="41"/>
      <c r="ET75" s="41"/>
      <c r="EU75" s="41"/>
      <c r="EV75" s="41"/>
      <c r="EW75" s="41"/>
      <c r="EX75" s="41"/>
      <c r="EY75" s="41"/>
      <c r="EZ75" s="41"/>
      <c r="FA75" s="41"/>
      <c r="FB75" s="41"/>
      <c r="FC75" s="41"/>
      <c r="FD75" s="41"/>
      <c r="FE75" s="41"/>
      <c r="FF75" s="41"/>
      <c r="FG75" s="41"/>
      <c r="FH75" s="41"/>
      <c r="FI75" s="41"/>
      <c r="FJ75" s="41"/>
      <c r="FK75" s="41"/>
      <c r="FL75" s="41"/>
      <c r="FM75" s="41"/>
      <c r="FN75" s="41"/>
      <c r="FO75" s="41"/>
      <c r="FP75" s="41"/>
      <c r="FQ75" s="41"/>
      <c r="FR75" s="41"/>
      <c r="FS75" s="41"/>
      <c r="FT75" s="41"/>
      <c r="FU75" s="41"/>
      <c r="FV75" s="41"/>
      <c r="FW75" s="41"/>
      <c r="FX75" s="41"/>
      <c r="FY75" s="41"/>
      <c r="FZ75" s="41"/>
      <c r="GA75" s="41"/>
      <c r="GB75" s="41"/>
      <c r="GC75" s="41"/>
      <c r="GD75" s="41"/>
      <c r="GE75" s="41"/>
      <c r="GF75" s="41"/>
      <c r="GG75" s="41"/>
      <c r="GH75" s="41"/>
      <c r="GI75" s="41"/>
      <c r="GJ75" s="41"/>
      <c r="GK75" s="41"/>
      <c r="GL75" s="41"/>
      <c r="GM75" s="41"/>
      <c r="GN75" s="41"/>
      <c r="GO75" s="41"/>
      <c r="GP75" s="41"/>
      <c r="GQ75" s="41"/>
      <c r="GR75" s="41"/>
      <c r="GS75" s="41"/>
      <c r="GT75" s="41"/>
      <c r="GU75" s="41"/>
      <c r="GV75" s="41"/>
      <c r="GW75" s="41"/>
      <c r="GX75" s="41"/>
      <c r="GY75" s="41"/>
      <c r="GZ75" s="41"/>
      <c r="HA75" s="41"/>
      <c r="HB75" s="41"/>
      <c r="HC75" s="41"/>
      <c r="HD75" s="41"/>
      <c r="HE75" s="41"/>
      <c r="HF75" s="41"/>
      <c r="HG75" s="41"/>
      <c r="HH75" s="41"/>
      <c r="HI75" s="41"/>
      <c r="HJ75" s="41"/>
      <c r="HK75" s="41"/>
      <c r="HL75" s="41"/>
      <c r="HM75" s="41"/>
      <c r="HN75" s="41"/>
      <c r="HO75" s="41"/>
      <c r="HP75" s="41"/>
      <c r="HQ75" s="41"/>
      <c r="HR75" s="41"/>
      <c r="HS75" s="41"/>
      <c r="HT75" s="41"/>
      <c r="HU75" s="41"/>
      <c r="HV75" s="41"/>
      <c r="HW75" s="41"/>
      <c r="HX75" s="41"/>
      <c r="HY75" s="41"/>
      <c r="HZ75" s="41"/>
      <c r="IA75" s="41"/>
      <c r="IB75" s="41"/>
      <c r="IC75" s="41"/>
      <c r="ID75" s="41"/>
      <c r="IE75" s="41"/>
      <c r="IF75" s="41"/>
      <c r="IG75" s="41"/>
      <c r="IH75" s="41"/>
      <c r="II75" s="41"/>
      <c r="IJ75" s="41"/>
      <c r="IK75" s="41"/>
      <c r="IL75" s="41"/>
      <c r="IM75" s="41"/>
      <c r="IN75" s="41"/>
      <c r="IO75" s="41"/>
      <c r="IP75" s="41"/>
      <c r="IQ75" s="41"/>
      <c r="IR75" s="41"/>
      <c r="IS75" s="41"/>
      <c r="IT75" s="41"/>
      <c r="IU75" s="41"/>
      <c r="IV75" s="41"/>
    </row>
    <row r="76" spans="1:256" s="77" customFormat="1" ht="25.85" x14ac:dyDescent="0.2">
      <c r="A76" s="37" t="s">
        <v>106</v>
      </c>
      <c r="B76" s="38" t="s">
        <v>166</v>
      </c>
      <c r="C76" s="39" t="s">
        <v>102</v>
      </c>
      <c r="D76" s="40">
        <v>2</v>
      </c>
      <c r="E76" s="135">
        <v>0</v>
      </c>
      <c r="F76" s="40">
        <f>+D76*E76</f>
        <v>0</v>
      </c>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c r="EO76" s="41"/>
      <c r="EP76" s="41"/>
      <c r="EQ76" s="41"/>
      <c r="ER76" s="41"/>
      <c r="ES76" s="41"/>
      <c r="ET76" s="41"/>
      <c r="EU76" s="41"/>
      <c r="EV76" s="41"/>
      <c r="EW76" s="41"/>
      <c r="EX76" s="41"/>
      <c r="EY76" s="41"/>
      <c r="EZ76" s="41"/>
      <c r="FA76" s="41"/>
      <c r="FB76" s="41"/>
      <c r="FC76" s="41"/>
      <c r="FD76" s="41"/>
      <c r="FE76" s="41"/>
      <c r="FF76" s="41"/>
      <c r="FG76" s="41"/>
      <c r="FH76" s="41"/>
      <c r="FI76" s="41"/>
      <c r="FJ76" s="41"/>
      <c r="FK76" s="41"/>
      <c r="FL76" s="41"/>
      <c r="FM76" s="41"/>
      <c r="FN76" s="41"/>
      <c r="FO76" s="41"/>
      <c r="FP76" s="41"/>
      <c r="FQ76" s="41"/>
      <c r="FR76" s="41"/>
      <c r="FS76" s="41"/>
      <c r="FT76" s="41"/>
      <c r="FU76" s="41"/>
      <c r="FV76" s="41"/>
      <c r="FW76" s="41"/>
      <c r="FX76" s="41"/>
      <c r="FY76" s="41"/>
      <c r="FZ76" s="41"/>
      <c r="GA76" s="41"/>
      <c r="GB76" s="41"/>
      <c r="GC76" s="41"/>
      <c r="GD76" s="41"/>
      <c r="GE76" s="41"/>
      <c r="GF76" s="41"/>
      <c r="GG76" s="41"/>
      <c r="GH76" s="41"/>
      <c r="GI76" s="41"/>
      <c r="GJ76" s="41"/>
      <c r="GK76" s="41"/>
      <c r="GL76" s="41"/>
      <c r="GM76" s="41"/>
      <c r="GN76" s="41"/>
      <c r="GO76" s="41"/>
      <c r="GP76" s="41"/>
      <c r="GQ76" s="41"/>
      <c r="GR76" s="41"/>
      <c r="GS76" s="41"/>
      <c r="GT76" s="41"/>
      <c r="GU76" s="41"/>
      <c r="GV76" s="41"/>
      <c r="GW76" s="41"/>
      <c r="GX76" s="41"/>
      <c r="GY76" s="41"/>
      <c r="GZ76" s="41"/>
      <c r="HA76" s="41"/>
      <c r="HB76" s="41"/>
      <c r="HC76" s="41"/>
      <c r="HD76" s="41"/>
      <c r="HE76" s="41"/>
      <c r="HF76" s="41"/>
      <c r="HG76" s="41"/>
      <c r="HH76" s="41"/>
      <c r="HI76" s="41"/>
      <c r="HJ76" s="41"/>
      <c r="HK76" s="41"/>
      <c r="HL76" s="41"/>
      <c r="HM76" s="41"/>
      <c r="HN76" s="41"/>
      <c r="HO76" s="41"/>
      <c r="HP76" s="41"/>
      <c r="HQ76" s="41"/>
      <c r="HR76" s="41"/>
      <c r="HS76" s="41"/>
      <c r="HT76" s="41"/>
      <c r="HU76" s="41"/>
      <c r="HV76" s="41"/>
      <c r="HW76" s="41"/>
      <c r="HX76" s="41"/>
      <c r="HY76" s="41"/>
      <c r="HZ76" s="41"/>
      <c r="IA76" s="41"/>
      <c r="IB76" s="41"/>
      <c r="IC76" s="41"/>
      <c r="ID76" s="41"/>
      <c r="IE76" s="41"/>
      <c r="IF76" s="41"/>
      <c r="IG76" s="41"/>
      <c r="IH76" s="41"/>
      <c r="II76" s="41"/>
      <c r="IJ76" s="41"/>
      <c r="IK76" s="41"/>
      <c r="IL76" s="41"/>
      <c r="IM76" s="41"/>
      <c r="IN76" s="41"/>
      <c r="IO76" s="41"/>
      <c r="IP76" s="41"/>
      <c r="IQ76" s="41"/>
      <c r="IR76" s="41"/>
      <c r="IS76" s="41"/>
      <c r="IT76" s="41"/>
      <c r="IU76" s="41"/>
      <c r="IV76" s="41"/>
    </row>
    <row r="77" spans="1:256" s="77" customFormat="1" ht="12.9" x14ac:dyDescent="0.2">
      <c r="A77" s="37"/>
      <c r="B77" s="38"/>
      <c r="C77" s="39"/>
      <c r="D77" s="40"/>
      <c r="E77" s="135"/>
      <c r="F77" s="40"/>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c r="EI77" s="41"/>
      <c r="EJ77" s="41"/>
      <c r="EK77" s="41"/>
      <c r="EL77" s="41"/>
      <c r="EM77" s="41"/>
      <c r="EN77" s="41"/>
      <c r="EO77" s="41"/>
      <c r="EP77" s="41"/>
      <c r="EQ77" s="41"/>
      <c r="ER77" s="41"/>
      <c r="ES77" s="41"/>
      <c r="ET77" s="41"/>
      <c r="EU77" s="41"/>
      <c r="EV77" s="41"/>
      <c r="EW77" s="41"/>
      <c r="EX77" s="41"/>
      <c r="EY77" s="41"/>
      <c r="EZ77" s="41"/>
      <c r="FA77" s="41"/>
      <c r="FB77" s="41"/>
      <c r="FC77" s="41"/>
      <c r="FD77" s="41"/>
      <c r="FE77" s="41"/>
      <c r="FF77" s="41"/>
      <c r="FG77" s="41"/>
      <c r="FH77" s="41"/>
      <c r="FI77" s="41"/>
      <c r="FJ77" s="41"/>
      <c r="FK77" s="41"/>
      <c r="FL77" s="41"/>
      <c r="FM77" s="41"/>
      <c r="FN77" s="41"/>
      <c r="FO77" s="41"/>
      <c r="FP77" s="41"/>
      <c r="FQ77" s="41"/>
      <c r="FR77" s="41"/>
      <c r="FS77" s="41"/>
      <c r="FT77" s="41"/>
      <c r="FU77" s="41"/>
      <c r="FV77" s="41"/>
      <c r="FW77" s="41"/>
      <c r="FX77" s="41"/>
      <c r="FY77" s="41"/>
      <c r="FZ77" s="41"/>
      <c r="GA77" s="41"/>
      <c r="GB77" s="41"/>
      <c r="GC77" s="41"/>
      <c r="GD77" s="41"/>
      <c r="GE77" s="41"/>
      <c r="GF77" s="41"/>
      <c r="GG77" s="41"/>
      <c r="GH77" s="41"/>
      <c r="GI77" s="41"/>
      <c r="GJ77" s="41"/>
      <c r="GK77" s="41"/>
      <c r="GL77" s="41"/>
      <c r="GM77" s="41"/>
      <c r="GN77" s="41"/>
      <c r="GO77" s="41"/>
      <c r="GP77" s="41"/>
      <c r="GQ77" s="41"/>
      <c r="GR77" s="41"/>
      <c r="GS77" s="41"/>
      <c r="GT77" s="41"/>
      <c r="GU77" s="41"/>
      <c r="GV77" s="41"/>
      <c r="GW77" s="41"/>
      <c r="GX77" s="41"/>
      <c r="GY77" s="41"/>
      <c r="GZ77" s="41"/>
      <c r="HA77" s="41"/>
      <c r="HB77" s="41"/>
      <c r="HC77" s="41"/>
      <c r="HD77" s="41"/>
      <c r="HE77" s="41"/>
      <c r="HF77" s="41"/>
      <c r="HG77" s="41"/>
      <c r="HH77" s="41"/>
      <c r="HI77" s="41"/>
      <c r="HJ77" s="41"/>
      <c r="HK77" s="41"/>
      <c r="HL77" s="41"/>
      <c r="HM77" s="41"/>
      <c r="HN77" s="41"/>
      <c r="HO77" s="41"/>
      <c r="HP77" s="41"/>
      <c r="HQ77" s="41"/>
      <c r="HR77" s="41"/>
      <c r="HS77" s="41"/>
      <c r="HT77" s="41"/>
      <c r="HU77" s="41"/>
      <c r="HV77" s="41"/>
      <c r="HW77" s="41"/>
      <c r="HX77" s="41"/>
      <c r="HY77" s="41"/>
      <c r="HZ77" s="41"/>
      <c r="IA77" s="41"/>
      <c r="IB77" s="41"/>
      <c r="IC77" s="41"/>
      <c r="ID77" s="41"/>
      <c r="IE77" s="41"/>
      <c r="IF77" s="41"/>
      <c r="IG77" s="41"/>
      <c r="IH77" s="41"/>
      <c r="II77" s="41"/>
      <c r="IJ77" s="41"/>
      <c r="IK77" s="41"/>
      <c r="IL77" s="41"/>
      <c r="IM77" s="41"/>
      <c r="IN77" s="41"/>
      <c r="IO77" s="41"/>
      <c r="IP77" s="41"/>
      <c r="IQ77" s="41"/>
      <c r="IR77" s="41"/>
      <c r="IS77" s="41"/>
      <c r="IT77" s="41"/>
      <c r="IU77" s="41"/>
      <c r="IV77" s="41"/>
    </row>
    <row r="78" spans="1:256" s="77" customFormat="1" ht="77.45" x14ac:dyDescent="0.2">
      <c r="A78" s="37" t="s">
        <v>107</v>
      </c>
      <c r="B78" s="38" t="s">
        <v>319</v>
      </c>
      <c r="C78" s="39" t="s">
        <v>102</v>
      </c>
      <c r="D78" s="40">
        <v>6</v>
      </c>
      <c r="E78" s="135">
        <v>0</v>
      </c>
      <c r="F78" s="40">
        <f>+D78*E78</f>
        <v>0</v>
      </c>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c r="DD78" s="41"/>
      <c r="DE78" s="41"/>
      <c r="DF78" s="41"/>
      <c r="DG78" s="41"/>
      <c r="DH78" s="41"/>
      <c r="DI78" s="41"/>
      <c r="DJ78" s="41"/>
      <c r="DK78" s="41"/>
      <c r="DL78" s="41"/>
      <c r="DM78" s="41"/>
      <c r="DN78" s="41"/>
      <c r="DO78" s="41"/>
      <c r="DP78" s="41"/>
      <c r="DQ78" s="41"/>
      <c r="DR78" s="41"/>
      <c r="DS78" s="41"/>
      <c r="DT78" s="41"/>
      <c r="DU78" s="41"/>
      <c r="DV78" s="41"/>
      <c r="DW78" s="41"/>
      <c r="DX78" s="41"/>
      <c r="DY78" s="41"/>
      <c r="DZ78" s="41"/>
      <c r="EA78" s="41"/>
      <c r="EB78" s="41"/>
      <c r="EC78" s="41"/>
      <c r="ED78" s="41"/>
      <c r="EE78" s="41"/>
      <c r="EF78" s="41"/>
      <c r="EG78" s="41"/>
      <c r="EH78" s="41"/>
      <c r="EI78" s="41"/>
      <c r="EJ78" s="41"/>
      <c r="EK78" s="41"/>
      <c r="EL78" s="41"/>
      <c r="EM78" s="41"/>
      <c r="EN78" s="41"/>
      <c r="EO78" s="41"/>
      <c r="EP78" s="41"/>
      <c r="EQ78" s="41"/>
      <c r="ER78" s="41"/>
      <c r="ES78" s="41"/>
      <c r="ET78" s="41"/>
      <c r="EU78" s="41"/>
      <c r="EV78" s="41"/>
      <c r="EW78" s="41"/>
      <c r="EX78" s="41"/>
      <c r="EY78" s="41"/>
      <c r="EZ78" s="41"/>
      <c r="FA78" s="41"/>
      <c r="FB78" s="41"/>
      <c r="FC78" s="41"/>
      <c r="FD78" s="41"/>
      <c r="FE78" s="41"/>
      <c r="FF78" s="41"/>
      <c r="FG78" s="41"/>
      <c r="FH78" s="41"/>
      <c r="FI78" s="41"/>
      <c r="FJ78" s="41"/>
      <c r="FK78" s="41"/>
      <c r="FL78" s="41"/>
      <c r="FM78" s="41"/>
      <c r="FN78" s="41"/>
      <c r="FO78" s="41"/>
      <c r="FP78" s="41"/>
      <c r="FQ78" s="41"/>
      <c r="FR78" s="41"/>
      <c r="FS78" s="41"/>
      <c r="FT78" s="41"/>
      <c r="FU78" s="41"/>
      <c r="FV78" s="41"/>
      <c r="FW78" s="41"/>
      <c r="FX78" s="41"/>
      <c r="FY78" s="41"/>
      <c r="FZ78" s="41"/>
      <c r="GA78" s="41"/>
      <c r="GB78" s="41"/>
      <c r="GC78" s="41"/>
      <c r="GD78" s="41"/>
      <c r="GE78" s="41"/>
      <c r="GF78" s="41"/>
      <c r="GG78" s="41"/>
      <c r="GH78" s="41"/>
      <c r="GI78" s="41"/>
      <c r="GJ78" s="41"/>
      <c r="GK78" s="41"/>
      <c r="GL78" s="41"/>
      <c r="GM78" s="41"/>
      <c r="GN78" s="41"/>
      <c r="GO78" s="41"/>
      <c r="GP78" s="41"/>
      <c r="GQ78" s="41"/>
      <c r="GR78" s="41"/>
      <c r="GS78" s="41"/>
      <c r="GT78" s="41"/>
      <c r="GU78" s="41"/>
      <c r="GV78" s="41"/>
      <c r="GW78" s="41"/>
      <c r="GX78" s="41"/>
      <c r="GY78" s="41"/>
      <c r="GZ78" s="41"/>
      <c r="HA78" s="41"/>
      <c r="HB78" s="41"/>
      <c r="HC78" s="41"/>
      <c r="HD78" s="41"/>
      <c r="HE78" s="41"/>
      <c r="HF78" s="41"/>
      <c r="HG78" s="41"/>
      <c r="HH78" s="41"/>
      <c r="HI78" s="41"/>
      <c r="HJ78" s="41"/>
      <c r="HK78" s="41"/>
      <c r="HL78" s="41"/>
      <c r="HM78" s="41"/>
      <c r="HN78" s="41"/>
      <c r="HO78" s="41"/>
      <c r="HP78" s="41"/>
      <c r="HQ78" s="41"/>
      <c r="HR78" s="41"/>
      <c r="HS78" s="41"/>
      <c r="HT78" s="41"/>
      <c r="HU78" s="41"/>
      <c r="HV78" s="41"/>
      <c r="HW78" s="41"/>
      <c r="HX78" s="41"/>
      <c r="HY78" s="41"/>
      <c r="HZ78" s="41"/>
      <c r="IA78" s="41"/>
      <c r="IB78" s="41"/>
      <c r="IC78" s="41"/>
      <c r="ID78" s="41"/>
      <c r="IE78" s="41"/>
      <c r="IF78" s="41"/>
      <c r="IG78" s="41"/>
      <c r="IH78" s="41"/>
      <c r="II78" s="41"/>
      <c r="IJ78" s="41"/>
      <c r="IK78" s="41"/>
      <c r="IL78" s="41"/>
      <c r="IM78" s="41"/>
      <c r="IN78" s="41"/>
      <c r="IO78" s="41"/>
      <c r="IP78" s="41"/>
      <c r="IQ78" s="41"/>
      <c r="IR78" s="41"/>
      <c r="IS78" s="41"/>
      <c r="IT78" s="41"/>
      <c r="IU78" s="41"/>
      <c r="IV78" s="41"/>
    </row>
    <row r="79" spans="1:256" s="77" customFormat="1" ht="12.9" x14ac:dyDescent="0.2">
      <c r="A79" s="37"/>
      <c r="B79" s="38"/>
      <c r="C79" s="39"/>
      <c r="D79" s="40"/>
      <c r="E79" s="135"/>
      <c r="F79" s="40"/>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c r="BJ79" s="41"/>
      <c r="BK79" s="41"/>
      <c r="BL79" s="41"/>
      <c r="BM79" s="41"/>
      <c r="BN79" s="41"/>
      <c r="BO79" s="41"/>
      <c r="BP79" s="41"/>
      <c r="BQ79" s="41"/>
      <c r="BR79" s="41"/>
      <c r="BS79" s="41"/>
      <c r="BT79" s="41"/>
      <c r="BU79" s="41"/>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c r="CW79" s="41"/>
      <c r="CX79" s="41"/>
      <c r="CY79" s="41"/>
      <c r="CZ79" s="41"/>
      <c r="DA79" s="41"/>
      <c r="DB79" s="41"/>
      <c r="DC79" s="41"/>
      <c r="DD79" s="41"/>
      <c r="DE79" s="41"/>
      <c r="DF79" s="41"/>
      <c r="DG79" s="41"/>
      <c r="DH79" s="41"/>
      <c r="DI79" s="41"/>
      <c r="DJ79" s="41"/>
      <c r="DK79" s="41"/>
      <c r="DL79" s="41"/>
      <c r="DM79" s="41"/>
      <c r="DN79" s="41"/>
      <c r="DO79" s="41"/>
      <c r="DP79" s="41"/>
      <c r="DQ79" s="41"/>
      <c r="DR79" s="41"/>
      <c r="DS79" s="41"/>
      <c r="DT79" s="41"/>
      <c r="DU79" s="41"/>
      <c r="DV79" s="41"/>
      <c r="DW79" s="41"/>
      <c r="DX79" s="41"/>
      <c r="DY79" s="41"/>
      <c r="DZ79" s="41"/>
      <c r="EA79" s="41"/>
      <c r="EB79" s="41"/>
      <c r="EC79" s="41"/>
      <c r="ED79" s="41"/>
      <c r="EE79" s="41"/>
      <c r="EF79" s="41"/>
      <c r="EG79" s="41"/>
      <c r="EH79" s="41"/>
      <c r="EI79" s="41"/>
      <c r="EJ79" s="41"/>
      <c r="EK79" s="41"/>
      <c r="EL79" s="41"/>
      <c r="EM79" s="41"/>
      <c r="EN79" s="41"/>
      <c r="EO79" s="41"/>
      <c r="EP79" s="41"/>
      <c r="EQ79" s="41"/>
      <c r="ER79" s="41"/>
      <c r="ES79" s="41"/>
      <c r="ET79" s="41"/>
      <c r="EU79" s="41"/>
      <c r="EV79" s="41"/>
      <c r="EW79" s="41"/>
      <c r="EX79" s="41"/>
      <c r="EY79" s="41"/>
      <c r="EZ79" s="41"/>
      <c r="FA79" s="41"/>
      <c r="FB79" s="41"/>
      <c r="FC79" s="41"/>
      <c r="FD79" s="41"/>
      <c r="FE79" s="41"/>
      <c r="FF79" s="41"/>
      <c r="FG79" s="41"/>
      <c r="FH79" s="41"/>
      <c r="FI79" s="41"/>
      <c r="FJ79" s="41"/>
      <c r="FK79" s="41"/>
      <c r="FL79" s="41"/>
      <c r="FM79" s="41"/>
      <c r="FN79" s="41"/>
      <c r="FO79" s="41"/>
      <c r="FP79" s="41"/>
      <c r="FQ79" s="41"/>
      <c r="FR79" s="41"/>
      <c r="FS79" s="41"/>
      <c r="FT79" s="41"/>
      <c r="FU79" s="41"/>
      <c r="FV79" s="41"/>
      <c r="FW79" s="41"/>
      <c r="FX79" s="41"/>
      <c r="FY79" s="41"/>
      <c r="FZ79" s="41"/>
      <c r="GA79" s="41"/>
      <c r="GB79" s="41"/>
      <c r="GC79" s="41"/>
      <c r="GD79" s="41"/>
      <c r="GE79" s="41"/>
      <c r="GF79" s="41"/>
      <c r="GG79" s="41"/>
      <c r="GH79" s="41"/>
      <c r="GI79" s="41"/>
      <c r="GJ79" s="41"/>
      <c r="GK79" s="41"/>
      <c r="GL79" s="41"/>
      <c r="GM79" s="41"/>
      <c r="GN79" s="41"/>
      <c r="GO79" s="41"/>
      <c r="GP79" s="41"/>
      <c r="GQ79" s="41"/>
      <c r="GR79" s="41"/>
      <c r="GS79" s="41"/>
      <c r="GT79" s="41"/>
      <c r="GU79" s="41"/>
      <c r="GV79" s="41"/>
      <c r="GW79" s="41"/>
      <c r="GX79" s="41"/>
      <c r="GY79" s="41"/>
      <c r="GZ79" s="41"/>
      <c r="HA79" s="41"/>
      <c r="HB79" s="41"/>
      <c r="HC79" s="41"/>
      <c r="HD79" s="41"/>
      <c r="HE79" s="41"/>
      <c r="HF79" s="41"/>
      <c r="HG79" s="41"/>
      <c r="HH79" s="41"/>
      <c r="HI79" s="41"/>
      <c r="HJ79" s="41"/>
      <c r="HK79" s="41"/>
      <c r="HL79" s="41"/>
      <c r="HM79" s="41"/>
      <c r="HN79" s="41"/>
      <c r="HO79" s="41"/>
      <c r="HP79" s="41"/>
      <c r="HQ79" s="41"/>
      <c r="HR79" s="41"/>
      <c r="HS79" s="41"/>
      <c r="HT79" s="41"/>
      <c r="HU79" s="41"/>
      <c r="HV79" s="41"/>
      <c r="HW79" s="41"/>
      <c r="HX79" s="41"/>
      <c r="HY79" s="41"/>
      <c r="HZ79" s="41"/>
      <c r="IA79" s="41"/>
      <c r="IB79" s="41"/>
      <c r="IC79" s="41"/>
      <c r="ID79" s="41"/>
      <c r="IE79" s="41"/>
      <c r="IF79" s="41"/>
      <c r="IG79" s="41"/>
      <c r="IH79" s="41"/>
      <c r="II79" s="41"/>
      <c r="IJ79" s="41"/>
      <c r="IK79" s="41"/>
      <c r="IL79" s="41"/>
      <c r="IM79" s="41"/>
      <c r="IN79" s="41"/>
      <c r="IO79" s="41"/>
      <c r="IP79" s="41"/>
      <c r="IQ79" s="41"/>
      <c r="IR79" s="41"/>
      <c r="IS79" s="41"/>
      <c r="IT79" s="41"/>
      <c r="IU79" s="41"/>
      <c r="IV79" s="41"/>
    </row>
    <row r="80" spans="1:256" s="77" customFormat="1" ht="64.55" x14ac:dyDescent="0.2">
      <c r="A80" s="37" t="s">
        <v>108</v>
      </c>
      <c r="B80" s="38" t="s">
        <v>320</v>
      </c>
      <c r="C80" s="39" t="s">
        <v>102</v>
      </c>
      <c r="D80" s="40">
        <v>1</v>
      </c>
      <c r="E80" s="135">
        <v>0</v>
      </c>
      <c r="F80" s="40">
        <f>+D80*E80</f>
        <v>0</v>
      </c>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c r="DD80" s="41"/>
      <c r="DE80" s="41"/>
      <c r="DF80" s="41"/>
      <c r="DG80" s="41"/>
      <c r="DH80" s="41"/>
      <c r="DI80" s="41"/>
      <c r="DJ80" s="41"/>
      <c r="DK80" s="41"/>
      <c r="DL80" s="41"/>
      <c r="DM80" s="41"/>
      <c r="DN80" s="41"/>
      <c r="DO80" s="41"/>
      <c r="DP80" s="41"/>
      <c r="DQ80" s="41"/>
      <c r="DR80" s="41"/>
      <c r="DS80" s="41"/>
      <c r="DT80" s="41"/>
      <c r="DU80" s="41"/>
      <c r="DV80" s="41"/>
      <c r="DW80" s="41"/>
      <c r="DX80" s="41"/>
      <c r="DY80" s="41"/>
      <c r="DZ80" s="41"/>
      <c r="EA80" s="41"/>
      <c r="EB80" s="41"/>
      <c r="EC80" s="41"/>
      <c r="ED80" s="41"/>
      <c r="EE80" s="41"/>
      <c r="EF80" s="41"/>
      <c r="EG80" s="41"/>
      <c r="EH80" s="41"/>
      <c r="EI80" s="41"/>
      <c r="EJ80" s="41"/>
      <c r="EK80" s="41"/>
      <c r="EL80" s="41"/>
      <c r="EM80" s="41"/>
      <c r="EN80" s="41"/>
      <c r="EO80" s="41"/>
      <c r="EP80" s="41"/>
      <c r="EQ80" s="41"/>
      <c r="ER80" s="41"/>
      <c r="ES80" s="41"/>
      <c r="ET80" s="41"/>
      <c r="EU80" s="41"/>
      <c r="EV80" s="41"/>
      <c r="EW80" s="41"/>
      <c r="EX80" s="41"/>
      <c r="EY80" s="41"/>
      <c r="EZ80" s="41"/>
      <c r="FA80" s="41"/>
      <c r="FB80" s="41"/>
      <c r="FC80" s="41"/>
      <c r="FD80" s="41"/>
      <c r="FE80" s="41"/>
      <c r="FF80" s="41"/>
      <c r="FG80" s="41"/>
      <c r="FH80" s="41"/>
      <c r="FI80" s="41"/>
      <c r="FJ80" s="41"/>
      <c r="FK80" s="41"/>
      <c r="FL80" s="41"/>
      <c r="FM80" s="41"/>
      <c r="FN80" s="41"/>
      <c r="FO80" s="41"/>
      <c r="FP80" s="41"/>
      <c r="FQ80" s="41"/>
      <c r="FR80" s="41"/>
      <c r="FS80" s="41"/>
      <c r="FT80" s="41"/>
      <c r="FU80" s="41"/>
      <c r="FV80" s="41"/>
      <c r="FW80" s="41"/>
      <c r="FX80" s="41"/>
      <c r="FY80" s="41"/>
      <c r="FZ80" s="41"/>
      <c r="GA80" s="41"/>
      <c r="GB80" s="41"/>
      <c r="GC80" s="41"/>
      <c r="GD80" s="41"/>
      <c r="GE80" s="41"/>
      <c r="GF80" s="41"/>
      <c r="GG80" s="41"/>
      <c r="GH80" s="41"/>
      <c r="GI80" s="41"/>
      <c r="GJ80" s="41"/>
      <c r="GK80" s="41"/>
      <c r="GL80" s="41"/>
      <c r="GM80" s="41"/>
      <c r="GN80" s="41"/>
      <c r="GO80" s="41"/>
      <c r="GP80" s="41"/>
      <c r="GQ80" s="41"/>
      <c r="GR80" s="41"/>
      <c r="GS80" s="41"/>
      <c r="GT80" s="41"/>
      <c r="GU80" s="41"/>
      <c r="GV80" s="41"/>
      <c r="GW80" s="41"/>
      <c r="GX80" s="41"/>
      <c r="GY80" s="41"/>
      <c r="GZ80" s="41"/>
      <c r="HA80" s="41"/>
      <c r="HB80" s="41"/>
      <c r="HC80" s="41"/>
      <c r="HD80" s="41"/>
      <c r="HE80" s="41"/>
      <c r="HF80" s="41"/>
      <c r="HG80" s="41"/>
      <c r="HH80" s="41"/>
      <c r="HI80" s="41"/>
      <c r="HJ80" s="41"/>
      <c r="HK80" s="41"/>
      <c r="HL80" s="41"/>
      <c r="HM80" s="41"/>
      <c r="HN80" s="41"/>
      <c r="HO80" s="41"/>
      <c r="HP80" s="41"/>
      <c r="HQ80" s="41"/>
      <c r="HR80" s="41"/>
      <c r="HS80" s="41"/>
      <c r="HT80" s="41"/>
      <c r="HU80" s="41"/>
      <c r="HV80" s="41"/>
      <c r="HW80" s="41"/>
      <c r="HX80" s="41"/>
      <c r="HY80" s="41"/>
      <c r="HZ80" s="41"/>
      <c r="IA80" s="41"/>
      <c r="IB80" s="41"/>
      <c r="IC80" s="41"/>
      <c r="ID80" s="41"/>
      <c r="IE80" s="41"/>
      <c r="IF80" s="41"/>
      <c r="IG80" s="41"/>
      <c r="IH80" s="41"/>
      <c r="II80" s="41"/>
      <c r="IJ80" s="41"/>
      <c r="IK80" s="41"/>
      <c r="IL80" s="41"/>
      <c r="IM80" s="41"/>
      <c r="IN80" s="41"/>
      <c r="IO80" s="41"/>
      <c r="IP80" s="41"/>
      <c r="IQ80" s="41"/>
      <c r="IR80" s="41"/>
      <c r="IS80" s="41"/>
      <c r="IT80" s="41"/>
      <c r="IU80" s="41"/>
      <c r="IV80" s="41"/>
    </row>
    <row r="81" spans="1:256" s="77" customFormat="1" ht="12.9" x14ac:dyDescent="0.2">
      <c r="A81" s="37"/>
      <c r="B81" s="38"/>
      <c r="C81" s="39"/>
      <c r="D81" s="40"/>
      <c r="E81" s="135"/>
      <c r="F81" s="40"/>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c r="BM81" s="41"/>
      <c r="BN81" s="41"/>
      <c r="BO81" s="41"/>
      <c r="BP81" s="41"/>
      <c r="BQ81" s="41"/>
      <c r="BR81" s="41"/>
      <c r="BS81" s="41"/>
      <c r="BT81" s="41"/>
      <c r="BU81" s="4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c r="DA81" s="41"/>
      <c r="DB81" s="41"/>
      <c r="DC81" s="41"/>
      <c r="DD81" s="41"/>
      <c r="DE81" s="41"/>
      <c r="DF81" s="41"/>
      <c r="DG81" s="41"/>
      <c r="DH81" s="41"/>
      <c r="DI81" s="41"/>
      <c r="DJ81" s="41"/>
      <c r="DK81" s="41"/>
      <c r="DL81" s="41"/>
      <c r="DM81" s="41"/>
      <c r="DN81" s="41"/>
      <c r="DO81" s="41"/>
      <c r="DP81" s="41"/>
      <c r="DQ81" s="41"/>
      <c r="DR81" s="41"/>
      <c r="DS81" s="41"/>
      <c r="DT81" s="41"/>
      <c r="DU81" s="41"/>
      <c r="DV81" s="41"/>
      <c r="DW81" s="41"/>
      <c r="DX81" s="41"/>
      <c r="DY81" s="41"/>
      <c r="DZ81" s="41"/>
      <c r="EA81" s="41"/>
      <c r="EB81" s="41"/>
      <c r="EC81" s="41"/>
      <c r="ED81" s="41"/>
      <c r="EE81" s="41"/>
      <c r="EF81" s="41"/>
      <c r="EG81" s="41"/>
      <c r="EH81" s="41"/>
      <c r="EI81" s="41"/>
      <c r="EJ81" s="41"/>
      <c r="EK81" s="41"/>
      <c r="EL81" s="41"/>
      <c r="EM81" s="41"/>
      <c r="EN81" s="41"/>
      <c r="EO81" s="41"/>
      <c r="EP81" s="41"/>
      <c r="EQ81" s="41"/>
      <c r="ER81" s="41"/>
      <c r="ES81" s="41"/>
      <c r="ET81" s="41"/>
      <c r="EU81" s="41"/>
      <c r="EV81" s="41"/>
      <c r="EW81" s="41"/>
      <c r="EX81" s="41"/>
      <c r="EY81" s="41"/>
      <c r="EZ81" s="41"/>
      <c r="FA81" s="41"/>
      <c r="FB81" s="41"/>
      <c r="FC81" s="41"/>
      <c r="FD81" s="41"/>
      <c r="FE81" s="41"/>
      <c r="FF81" s="41"/>
      <c r="FG81" s="41"/>
      <c r="FH81" s="41"/>
      <c r="FI81" s="41"/>
      <c r="FJ81" s="41"/>
      <c r="FK81" s="41"/>
      <c r="FL81" s="41"/>
      <c r="FM81" s="41"/>
      <c r="FN81" s="41"/>
      <c r="FO81" s="41"/>
      <c r="FP81" s="41"/>
      <c r="FQ81" s="41"/>
      <c r="FR81" s="41"/>
      <c r="FS81" s="41"/>
      <c r="FT81" s="41"/>
      <c r="FU81" s="41"/>
      <c r="FV81" s="41"/>
      <c r="FW81" s="41"/>
      <c r="FX81" s="41"/>
      <c r="FY81" s="41"/>
      <c r="FZ81" s="41"/>
      <c r="GA81" s="41"/>
      <c r="GB81" s="41"/>
      <c r="GC81" s="41"/>
      <c r="GD81" s="41"/>
      <c r="GE81" s="41"/>
      <c r="GF81" s="41"/>
      <c r="GG81" s="41"/>
      <c r="GH81" s="41"/>
      <c r="GI81" s="41"/>
      <c r="GJ81" s="41"/>
      <c r="GK81" s="41"/>
      <c r="GL81" s="41"/>
      <c r="GM81" s="41"/>
      <c r="GN81" s="41"/>
      <c r="GO81" s="41"/>
      <c r="GP81" s="41"/>
      <c r="GQ81" s="41"/>
      <c r="GR81" s="41"/>
      <c r="GS81" s="41"/>
      <c r="GT81" s="41"/>
      <c r="GU81" s="41"/>
      <c r="GV81" s="41"/>
      <c r="GW81" s="41"/>
      <c r="GX81" s="41"/>
      <c r="GY81" s="41"/>
      <c r="GZ81" s="41"/>
      <c r="HA81" s="41"/>
      <c r="HB81" s="41"/>
      <c r="HC81" s="41"/>
      <c r="HD81" s="41"/>
      <c r="HE81" s="41"/>
      <c r="HF81" s="41"/>
      <c r="HG81" s="41"/>
      <c r="HH81" s="41"/>
      <c r="HI81" s="41"/>
      <c r="HJ81" s="41"/>
      <c r="HK81" s="41"/>
      <c r="HL81" s="41"/>
      <c r="HM81" s="41"/>
      <c r="HN81" s="41"/>
      <c r="HO81" s="41"/>
      <c r="HP81" s="41"/>
      <c r="HQ81" s="41"/>
      <c r="HR81" s="41"/>
      <c r="HS81" s="41"/>
      <c r="HT81" s="41"/>
      <c r="HU81" s="41"/>
      <c r="HV81" s="41"/>
      <c r="HW81" s="41"/>
      <c r="HX81" s="41"/>
      <c r="HY81" s="41"/>
      <c r="HZ81" s="41"/>
      <c r="IA81" s="41"/>
      <c r="IB81" s="41"/>
      <c r="IC81" s="41"/>
      <c r="ID81" s="41"/>
      <c r="IE81" s="41"/>
      <c r="IF81" s="41"/>
      <c r="IG81" s="41"/>
      <c r="IH81" s="41"/>
      <c r="II81" s="41"/>
      <c r="IJ81" s="41"/>
      <c r="IK81" s="41"/>
      <c r="IL81" s="41"/>
      <c r="IM81" s="41"/>
      <c r="IN81" s="41"/>
      <c r="IO81" s="41"/>
      <c r="IP81" s="41"/>
      <c r="IQ81" s="41"/>
      <c r="IR81" s="41"/>
      <c r="IS81" s="41"/>
      <c r="IT81" s="41"/>
      <c r="IU81" s="41"/>
      <c r="IV81" s="41"/>
    </row>
    <row r="82" spans="1:256" s="77" customFormat="1" ht="38.75" x14ac:dyDescent="0.2">
      <c r="A82" s="37" t="s">
        <v>109</v>
      </c>
      <c r="B82" s="38" t="s">
        <v>321</v>
      </c>
      <c r="C82" s="39" t="s">
        <v>92</v>
      </c>
      <c r="D82" s="40">
        <v>5</v>
      </c>
      <c r="E82" s="135">
        <v>0</v>
      </c>
      <c r="F82" s="40">
        <f>+D82*E82</f>
        <v>0</v>
      </c>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row>
    <row r="83" spans="1:256" s="77" customFormat="1" ht="12.9" x14ac:dyDescent="0.2">
      <c r="A83" s="37"/>
      <c r="B83" s="38"/>
      <c r="C83" s="39"/>
      <c r="D83" s="40"/>
      <c r="E83" s="135"/>
      <c r="F83" s="40"/>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c r="BJ83" s="41"/>
      <c r="BK83" s="41"/>
      <c r="BL83" s="41"/>
      <c r="BM83" s="41"/>
      <c r="BN83" s="41"/>
      <c r="BO83" s="41"/>
      <c r="BP83" s="41"/>
      <c r="BQ83" s="41"/>
      <c r="BR83" s="41"/>
      <c r="BS83" s="41"/>
      <c r="BT83" s="41"/>
      <c r="BU83" s="41"/>
      <c r="BV83" s="41"/>
      <c r="BW83" s="41"/>
      <c r="BX83" s="41"/>
      <c r="BY83" s="41"/>
      <c r="BZ83" s="41"/>
      <c r="CA83" s="41"/>
      <c r="CB83" s="41"/>
      <c r="CC83" s="41"/>
      <c r="CD83" s="41"/>
      <c r="CE83" s="41"/>
      <c r="CF83" s="41"/>
      <c r="CG83" s="41"/>
      <c r="CH83" s="41"/>
      <c r="CI83" s="41"/>
      <c r="CJ83" s="41"/>
      <c r="CK83" s="41"/>
      <c r="CL83" s="41"/>
      <c r="CM83" s="41"/>
      <c r="CN83" s="41"/>
      <c r="CO83" s="41"/>
      <c r="CP83" s="41"/>
      <c r="CQ83" s="41"/>
      <c r="CR83" s="41"/>
      <c r="CS83" s="41"/>
      <c r="CT83" s="41"/>
      <c r="CU83" s="41"/>
      <c r="CV83" s="41"/>
      <c r="CW83" s="41"/>
      <c r="CX83" s="41"/>
      <c r="CY83" s="41"/>
      <c r="CZ83" s="41"/>
      <c r="DA83" s="41"/>
      <c r="DB83" s="41"/>
      <c r="DC83" s="41"/>
      <c r="DD83" s="41"/>
      <c r="DE83" s="41"/>
      <c r="DF83" s="41"/>
      <c r="DG83" s="41"/>
      <c r="DH83" s="41"/>
      <c r="DI83" s="41"/>
      <c r="DJ83" s="41"/>
      <c r="DK83" s="41"/>
      <c r="DL83" s="41"/>
      <c r="DM83" s="41"/>
      <c r="DN83" s="41"/>
      <c r="DO83" s="41"/>
      <c r="DP83" s="41"/>
      <c r="DQ83" s="41"/>
      <c r="DR83" s="41"/>
      <c r="DS83" s="41"/>
      <c r="DT83" s="41"/>
      <c r="DU83" s="41"/>
      <c r="DV83" s="41"/>
      <c r="DW83" s="41"/>
      <c r="DX83" s="41"/>
      <c r="DY83" s="41"/>
      <c r="DZ83" s="41"/>
      <c r="EA83" s="41"/>
      <c r="EB83" s="41"/>
      <c r="EC83" s="41"/>
      <c r="ED83" s="41"/>
      <c r="EE83" s="41"/>
      <c r="EF83" s="41"/>
      <c r="EG83" s="41"/>
      <c r="EH83" s="41"/>
      <c r="EI83" s="41"/>
      <c r="EJ83" s="41"/>
      <c r="EK83" s="41"/>
      <c r="EL83" s="41"/>
      <c r="EM83" s="41"/>
      <c r="EN83" s="41"/>
      <c r="EO83" s="41"/>
      <c r="EP83" s="41"/>
      <c r="EQ83" s="41"/>
      <c r="ER83" s="41"/>
      <c r="ES83" s="41"/>
      <c r="ET83" s="41"/>
      <c r="EU83" s="41"/>
      <c r="EV83" s="41"/>
      <c r="EW83" s="41"/>
      <c r="EX83" s="41"/>
      <c r="EY83" s="41"/>
      <c r="EZ83" s="41"/>
      <c r="FA83" s="41"/>
      <c r="FB83" s="41"/>
      <c r="FC83" s="41"/>
      <c r="FD83" s="41"/>
      <c r="FE83" s="41"/>
      <c r="FF83" s="41"/>
      <c r="FG83" s="41"/>
      <c r="FH83" s="41"/>
      <c r="FI83" s="41"/>
      <c r="FJ83" s="41"/>
      <c r="FK83" s="41"/>
      <c r="FL83" s="41"/>
      <c r="FM83" s="41"/>
      <c r="FN83" s="41"/>
      <c r="FO83" s="41"/>
      <c r="FP83" s="41"/>
      <c r="FQ83" s="41"/>
      <c r="FR83" s="41"/>
      <c r="FS83" s="41"/>
      <c r="FT83" s="41"/>
      <c r="FU83" s="41"/>
      <c r="FV83" s="41"/>
      <c r="FW83" s="41"/>
      <c r="FX83" s="41"/>
      <c r="FY83" s="41"/>
      <c r="FZ83" s="41"/>
      <c r="GA83" s="41"/>
      <c r="GB83" s="41"/>
      <c r="GC83" s="41"/>
      <c r="GD83" s="41"/>
      <c r="GE83" s="41"/>
      <c r="GF83" s="41"/>
      <c r="GG83" s="41"/>
      <c r="GH83" s="41"/>
      <c r="GI83" s="41"/>
      <c r="GJ83" s="41"/>
      <c r="GK83" s="41"/>
      <c r="GL83" s="41"/>
      <c r="GM83" s="41"/>
      <c r="GN83" s="41"/>
      <c r="GO83" s="41"/>
      <c r="GP83" s="41"/>
      <c r="GQ83" s="41"/>
      <c r="GR83" s="41"/>
      <c r="GS83" s="41"/>
      <c r="GT83" s="41"/>
      <c r="GU83" s="41"/>
      <c r="GV83" s="41"/>
      <c r="GW83" s="41"/>
      <c r="GX83" s="41"/>
      <c r="GY83" s="41"/>
      <c r="GZ83" s="41"/>
      <c r="HA83" s="41"/>
      <c r="HB83" s="41"/>
      <c r="HC83" s="41"/>
      <c r="HD83" s="41"/>
      <c r="HE83" s="41"/>
      <c r="HF83" s="41"/>
      <c r="HG83" s="41"/>
      <c r="HH83" s="41"/>
      <c r="HI83" s="41"/>
      <c r="HJ83" s="41"/>
      <c r="HK83" s="41"/>
      <c r="HL83" s="41"/>
      <c r="HM83" s="41"/>
      <c r="HN83" s="41"/>
      <c r="HO83" s="41"/>
      <c r="HP83" s="41"/>
      <c r="HQ83" s="41"/>
      <c r="HR83" s="41"/>
      <c r="HS83" s="41"/>
      <c r="HT83" s="41"/>
      <c r="HU83" s="41"/>
      <c r="HV83" s="41"/>
      <c r="HW83" s="41"/>
      <c r="HX83" s="41"/>
      <c r="HY83" s="41"/>
      <c r="HZ83" s="41"/>
      <c r="IA83" s="41"/>
      <c r="IB83" s="41"/>
      <c r="IC83" s="41"/>
      <c r="ID83" s="41"/>
      <c r="IE83" s="41"/>
      <c r="IF83" s="41"/>
      <c r="IG83" s="41"/>
      <c r="IH83" s="41"/>
      <c r="II83" s="41"/>
      <c r="IJ83" s="41"/>
      <c r="IK83" s="41"/>
      <c r="IL83" s="41"/>
      <c r="IM83" s="41"/>
      <c r="IN83" s="41"/>
      <c r="IO83" s="41"/>
      <c r="IP83" s="41"/>
      <c r="IQ83" s="41"/>
      <c r="IR83" s="41"/>
      <c r="IS83" s="41"/>
      <c r="IT83" s="41"/>
      <c r="IU83" s="41"/>
      <c r="IV83" s="41"/>
    </row>
    <row r="84" spans="1:256" s="77" customFormat="1" ht="90.35" x14ac:dyDescent="0.2">
      <c r="A84" s="123" t="s">
        <v>110</v>
      </c>
      <c r="B84" s="122" t="s">
        <v>347</v>
      </c>
      <c r="C84" s="108" t="s">
        <v>348</v>
      </c>
      <c r="D84" s="124">
        <v>6</v>
      </c>
      <c r="E84" s="142">
        <v>0</v>
      </c>
      <c r="F84" s="124">
        <f>+D84*E84</f>
        <v>0</v>
      </c>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c r="BJ84" s="41"/>
      <c r="BK84" s="41"/>
      <c r="BL84" s="41"/>
      <c r="BM84" s="41"/>
      <c r="BN84" s="41"/>
      <c r="BO84" s="41"/>
      <c r="BP84" s="41"/>
      <c r="BQ84" s="41"/>
      <c r="BR84" s="41"/>
      <c r="BS84" s="41"/>
      <c r="BT84" s="41"/>
      <c r="BU84" s="41"/>
      <c r="BV84" s="41"/>
      <c r="BW84" s="41"/>
      <c r="BX84" s="41"/>
      <c r="BY84" s="41"/>
      <c r="BZ84" s="41"/>
      <c r="CA84" s="41"/>
      <c r="CB84" s="41"/>
      <c r="CC84" s="41"/>
      <c r="CD84" s="41"/>
      <c r="CE84" s="41"/>
      <c r="CF84" s="41"/>
      <c r="CG84" s="41"/>
      <c r="CH84" s="41"/>
      <c r="CI84" s="41"/>
      <c r="CJ84" s="41"/>
      <c r="CK84" s="41"/>
      <c r="CL84" s="41"/>
      <c r="CM84" s="41"/>
      <c r="CN84" s="41"/>
      <c r="CO84" s="41"/>
      <c r="CP84" s="41"/>
      <c r="CQ84" s="41"/>
      <c r="CR84" s="41"/>
      <c r="CS84" s="41"/>
      <c r="CT84" s="41"/>
      <c r="CU84" s="41"/>
      <c r="CV84" s="41"/>
      <c r="CW84" s="41"/>
      <c r="CX84" s="41"/>
      <c r="CY84" s="41"/>
      <c r="CZ84" s="41"/>
      <c r="DA84" s="41"/>
      <c r="DB84" s="41"/>
      <c r="DC84" s="41"/>
      <c r="DD84" s="41"/>
      <c r="DE84" s="41"/>
      <c r="DF84" s="41"/>
      <c r="DG84" s="41"/>
      <c r="DH84" s="41"/>
      <c r="DI84" s="41"/>
      <c r="DJ84" s="41"/>
      <c r="DK84" s="41"/>
      <c r="DL84" s="41"/>
      <c r="DM84" s="41"/>
      <c r="DN84" s="41"/>
      <c r="DO84" s="41"/>
      <c r="DP84" s="41"/>
      <c r="DQ84" s="41"/>
      <c r="DR84" s="41"/>
      <c r="DS84" s="41"/>
      <c r="DT84" s="41"/>
      <c r="DU84" s="41"/>
      <c r="DV84" s="41"/>
      <c r="DW84" s="41"/>
      <c r="DX84" s="41"/>
      <c r="DY84" s="41"/>
      <c r="DZ84" s="41"/>
      <c r="EA84" s="41"/>
      <c r="EB84" s="41"/>
      <c r="EC84" s="41"/>
      <c r="ED84" s="41"/>
      <c r="EE84" s="41"/>
      <c r="EF84" s="41"/>
      <c r="EG84" s="41"/>
      <c r="EH84" s="41"/>
      <c r="EI84" s="41"/>
      <c r="EJ84" s="41"/>
      <c r="EK84" s="41"/>
      <c r="EL84" s="41"/>
      <c r="EM84" s="41"/>
      <c r="EN84" s="41"/>
      <c r="EO84" s="41"/>
      <c r="EP84" s="41"/>
      <c r="EQ84" s="41"/>
      <c r="ER84" s="41"/>
      <c r="ES84" s="41"/>
      <c r="ET84" s="41"/>
      <c r="EU84" s="41"/>
      <c r="EV84" s="41"/>
      <c r="EW84" s="41"/>
      <c r="EX84" s="41"/>
      <c r="EY84" s="41"/>
      <c r="EZ84" s="41"/>
      <c r="FA84" s="41"/>
      <c r="FB84" s="41"/>
      <c r="FC84" s="41"/>
      <c r="FD84" s="41"/>
      <c r="FE84" s="41"/>
      <c r="FF84" s="41"/>
      <c r="FG84" s="41"/>
      <c r="FH84" s="41"/>
      <c r="FI84" s="41"/>
      <c r="FJ84" s="41"/>
      <c r="FK84" s="41"/>
      <c r="FL84" s="41"/>
      <c r="FM84" s="41"/>
      <c r="FN84" s="41"/>
      <c r="FO84" s="41"/>
      <c r="FP84" s="41"/>
      <c r="FQ84" s="41"/>
      <c r="FR84" s="41"/>
      <c r="FS84" s="41"/>
      <c r="FT84" s="41"/>
      <c r="FU84" s="41"/>
      <c r="FV84" s="41"/>
      <c r="FW84" s="41"/>
      <c r="FX84" s="41"/>
      <c r="FY84" s="41"/>
      <c r="FZ84" s="41"/>
      <c r="GA84" s="41"/>
      <c r="GB84" s="41"/>
      <c r="GC84" s="41"/>
      <c r="GD84" s="41"/>
      <c r="GE84" s="41"/>
      <c r="GF84" s="41"/>
      <c r="GG84" s="41"/>
      <c r="GH84" s="41"/>
      <c r="GI84" s="41"/>
      <c r="GJ84" s="41"/>
      <c r="GK84" s="41"/>
      <c r="GL84" s="41"/>
      <c r="GM84" s="41"/>
      <c r="GN84" s="41"/>
      <c r="GO84" s="41"/>
      <c r="GP84" s="41"/>
      <c r="GQ84" s="41"/>
      <c r="GR84" s="41"/>
      <c r="GS84" s="41"/>
      <c r="GT84" s="41"/>
      <c r="GU84" s="41"/>
      <c r="GV84" s="41"/>
      <c r="GW84" s="41"/>
      <c r="GX84" s="41"/>
      <c r="GY84" s="41"/>
      <c r="GZ84" s="41"/>
      <c r="HA84" s="41"/>
      <c r="HB84" s="41"/>
      <c r="HC84" s="41"/>
      <c r="HD84" s="41"/>
      <c r="HE84" s="41"/>
      <c r="HF84" s="41"/>
      <c r="HG84" s="41"/>
      <c r="HH84" s="41"/>
      <c r="HI84" s="41"/>
      <c r="HJ84" s="41"/>
      <c r="HK84" s="41"/>
      <c r="HL84" s="41"/>
      <c r="HM84" s="41"/>
      <c r="HN84" s="41"/>
      <c r="HO84" s="41"/>
      <c r="HP84" s="41"/>
      <c r="HQ84" s="41"/>
      <c r="HR84" s="41"/>
      <c r="HS84" s="41"/>
      <c r="HT84" s="41"/>
      <c r="HU84" s="41"/>
      <c r="HV84" s="41"/>
      <c r="HW84" s="41"/>
      <c r="HX84" s="41"/>
      <c r="HY84" s="41"/>
      <c r="HZ84" s="41"/>
      <c r="IA84" s="41"/>
      <c r="IB84" s="41"/>
      <c r="IC84" s="41"/>
      <c r="ID84" s="41"/>
      <c r="IE84" s="41"/>
      <c r="IF84" s="41"/>
      <c r="IG84" s="41"/>
      <c r="IH84" s="41"/>
      <c r="II84" s="41"/>
      <c r="IJ84" s="41"/>
      <c r="IK84" s="41"/>
      <c r="IL84" s="41"/>
      <c r="IM84" s="41"/>
      <c r="IN84" s="41"/>
      <c r="IO84" s="41"/>
      <c r="IP84" s="41"/>
      <c r="IQ84" s="41"/>
      <c r="IR84" s="41"/>
      <c r="IS84" s="41"/>
      <c r="IT84" s="41"/>
      <c r="IU84" s="41"/>
      <c r="IV84" s="41"/>
    </row>
    <row r="85" spans="1:256" s="77" customFormat="1" ht="12.9" x14ac:dyDescent="0.2">
      <c r="A85" s="37"/>
      <c r="B85" s="38"/>
      <c r="C85" s="39"/>
      <c r="D85" s="40"/>
      <c r="E85" s="135"/>
      <c r="F85" s="40"/>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c r="BJ85" s="41"/>
      <c r="BK85" s="41"/>
      <c r="BL85" s="41"/>
      <c r="BM85" s="41"/>
      <c r="BN85" s="41"/>
      <c r="BO85" s="41"/>
      <c r="BP85" s="41"/>
      <c r="BQ85" s="41"/>
      <c r="BR85" s="41"/>
      <c r="BS85" s="41"/>
      <c r="BT85" s="41"/>
      <c r="BU85" s="41"/>
      <c r="BV85" s="41"/>
      <c r="BW85" s="41"/>
      <c r="BX85" s="41"/>
      <c r="BY85" s="41"/>
      <c r="BZ85" s="41"/>
      <c r="CA85" s="41"/>
      <c r="CB85" s="41"/>
      <c r="CC85" s="41"/>
      <c r="CD85" s="41"/>
      <c r="CE85" s="41"/>
      <c r="CF85" s="41"/>
      <c r="CG85" s="41"/>
      <c r="CH85" s="41"/>
      <c r="CI85" s="41"/>
      <c r="CJ85" s="41"/>
      <c r="CK85" s="41"/>
      <c r="CL85" s="41"/>
      <c r="CM85" s="41"/>
      <c r="CN85" s="41"/>
      <c r="CO85" s="41"/>
      <c r="CP85" s="41"/>
      <c r="CQ85" s="41"/>
      <c r="CR85" s="41"/>
      <c r="CS85" s="41"/>
      <c r="CT85" s="41"/>
      <c r="CU85" s="41"/>
      <c r="CV85" s="41"/>
      <c r="CW85" s="41"/>
      <c r="CX85" s="41"/>
      <c r="CY85" s="41"/>
      <c r="CZ85" s="41"/>
      <c r="DA85" s="41"/>
      <c r="DB85" s="41"/>
      <c r="DC85" s="41"/>
      <c r="DD85" s="41"/>
      <c r="DE85" s="41"/>
      <c r="DF85" s="41"/>
      <c r="DG85" s="41"/>
      <c r="DH85" s="41"/>
      <c r="DI85" s="41"/>
      <c r="DJ85" s="41"/>
      <c r="DK85" s="41"/>
      <c r="DL85" s="41"/>
      <c r="DM85" s="41"/>
      <c r="DN85" s="41"/>
      <c r="DO85" s="41"/>
      <c r="DP85" s="41"/>
      <c r="DQ85" s="41"/>
      <c r="DR85" s="41"/>
      <c r="DS85" s="41"/>
      <c r="DT85" s="41"/>
      <c r="DU85" s="41"/>
      <c r="DV85" s="41"/>
      <c r="DW85" s="41"/>
      <c r="DX85" s="41"/>
      <c r="DY85" s="41"/>
      <c r="DZ85" s="41"/>
      <c r="EA85" s="41"/>
      <c r="EB85" s="41"/>
      <c r="EC85" s="41"/>
      <c r="ED85" s="41"/>
      <c r="EE85" s="41"/>
      <c r="EF85" s="41"/>
      <c r="EG85" s="41"/>
      <c r="EH85" s="41"/>
      <c r="EI85" s="41"/>
      <c r="EJ85" s="41"/>
      <c r="EK85" s="41"/>
      <c r="EL85" s="41"/>
      <c r="EM85" s="41"/>
      <c r="EN85" s="41"/>
      <c r="EO85" s="41"/>
      <c r="EP85" s="41"/>
      <c r="EQ85" s="41"/>
      <c r="ER85" s="41"/>
      <c r="ES85" s="41"/>
      <c r="ET85" s="41"/>
      <c r="EU85" s="41"/>
      <c r="EV85" s="41"/>
      <c r="EW85" s="41"/>
      <c r="EX85" s="41"/>
      <c r="EY85" s="41"/>
      <c r="EZ85" s="41"/>
      <c r="FA85" s="41"/>
      <c r="FB85" s="41"/>
      <c r="FC85" s="41"/>
      <c r="FD85" s="41"/>
      <c r="FE85" s="41"/>
      <c r="FF85" s="41"/>
      <c r="FG85" s="41"/>
      <c r="FH85" s="41"/>
      <c r="FI85" s="41"/>
      <c r="FJ85" s="41"/>
      <c r="FK85" s="41"/>
      <c r="FL85" s="41"/>
      <c r="FM85" s="41"/>
      <c r="FN85" s="41"/>
      <c r="FO85" s="41"/>
      <c r="FP85" s="41"/>
      <c r="FQ85" s="41"/>
      <c r="FR85" s="41"/>
      <c r="FS85" s="41"/>
      <c r="FT85" s="41"/>
      <c r="FU85" s="41"/>
      <c r="FV85" s="41"/>
      <c r="FW85" s="41"/>
      <c r="FX85" s="41"/>
      <c r="FY85" s="41"/>
      <c r="FZ85" s="41"/>
      <c r="GA85" s="41"/>
      <c r="GB85" s="41"/>
      <c r="GC85" s="41"/>
      <c r="GD85" s="41"/>
      <c r="GE85" s="41"/>
      <c r="GF85" s="41"/>
      <c r="GG85" s="41"/>
      <c r="GH85" s="41"/>
      <c r="GI85" s="41"/>
      <c r="GJ85" s="41"/>
      <c r="GK85" s="41"/>
      <c r="GL85" s="41"/>
      <c r="GM85" s="41"/>
      <c r="GN85" s="41"/>
      <c r="GO85" s="41"/>
      <c r="GP85" s="41"/>
      <c r="GQ85" s="41"/>
      <c r="GR85" s="41"/>
      <c r="GS85" s="41"/>
      <c r="GT85" s="41"/>
      <c r="GU85" s="41"/>
      <c r="GV85" s="41"/>
      <c r="GW85" s="41"/>
      <c r="GX85" s="41"/>
      <c r="GY85" s="41"/>
      <c r="GZ85" s="41"/>
      <c r="HA85" s="41"/>
      <c r="HB85" s="41"/>
      <c r="HC85" s="41"/>
      <c r="HD85" s="41"/>
      <c r="HE85" s="41"/>
      <c r="HF85" s="41"/>
      <c r="HG85" s="41"/>
      <c r="HH85" s="41"/>
      <c r="HI85" s="41"/>
      <c r="HJ85" s="41"/>
      <c r="HK85" s="41"/>
      <c r="HL85" s="41"/>
      <c r="HM85" s="41"/>
      <c r="HN85" s="41"/>
      <c r="HO85" s="41"/>
      <c r="HP85" s="41"/>
      <c r="HQ85" s="41"/>
      <c r="HR85" s="41"/>
      <c r="HS85" s="41"/>
      <c r="HT85" s="41"/>
      <c r="HU85" s="41"/>
      <c r="HV85" s="41"/>
      <c r="HW85" s="41"/>
      <c r="HX85" s="41"/>
      <c r="HY85" s="41"/>
      <c r="HZ85" s="41"/>
      <c r="IA85" s="41"/>
      <c r="IB85" s="41"/>
      <c r="IC85" s="41"/>
      <c r="ID85" s="41"/>
      <c r="IE85" s="41"/>
      <c r="IF85" s="41"/>
      <c r="IG85" s="41"/>
      <c r="IH85" s="41"/>
      <c r="II85" s="41"/>
      <c r="IJ85" s="41"/>
      <c r="IK85" s="41"/>
      <c r="IL85" s="41"/>
      <c r="IM85" s="41"/>
      <c r="IN85" s="41"/>
      <c r="IO85" s="41"/>
      <c r="IP85" s="41"/>
      <c r="IQ85" s="41"/>
      <c r="IR85" s="41"/>
      <c r="IS85" s="41"/>
      <c r="IT85" s="41"/>
      <c r="IU85" s="41"/>
      <c r="IV85" s="41"/>
    </row>
    <row r="86" spans="1:256" s="77" customFormat="1" ht="12.9" x14ac:dyDescent="0.2">
      <c r="A86" s="37" t="s">
        <v>111</v>
      </c>
      <c r="B86" s="122" t="s">
        <v>410</v>
      </c>
      <c r="C86" s="108" t="s">
        <v>102</v>
      </c>
      <c r="D86" s="124">
        <v>4</v>
      </c>
      <c r="E86" s="142">
        <v>0</v>
      </c>
      <c r="F86" s="124">
        <f>+D86*E86</f>
        <v>0</v>
      </c>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c r="BJ86" s="41"/>
      <c r="BK86" s="41"/>
      <c r="BL86" s="41"/>
      <c r="BM86" s="41"/>
      <c r="BN86" s="41"/>
      <c r="BO86" s="41"/>
      <c r="BP86" s="41"/>
      <c r="BQ86" s="41"/>
      <c r="BR86" s="41"/>
      <c r="BS86" s="41"/>
      <c r="BT86" s="41"/>
      <c r="BU86" s="41"/>
      <c r="BV86" s="41"/>
      <c r="BW86" s="41"/>
      <c r="BX86" s="41"/>
      <c r="BY86" s="41"/>
      <c r="BZ86" s="41"/>
      <c r="CA86" s="41"/>
      <c r="CB86" s="41"/>
      <c r="CC86" s="41"/>
      <c r="CD86" s="41"/>
      <c r="CE86" s="41"/>
      <c r="CF86" s="41"/>
      <c r="CG86" s="41"/>
      <c r="CH86" s="41"/>
      <c r="CI86" s="41"/>
      <c r="CJ86" s="41"/>
      <c r="CK86" s="41"/>
      <c r="CL86" s="41"/>
      <c r="CM86" s="41"/>
      <c r="CN86" s="41"/>
      <c r="CO86" s="41"/>
      <c r="CP86" s="41"/>
      <c r="CQ86" s="41"/>
      <c r="CR86" s="41"/>
      <c r="CS86" s="41"/>
      <c r="CT86" s="41"/>
      <c r="CU86" s="41"/>
      <c r="CV86" s="41"/>
      <c r="CW86" s="41"/>
      <c r="CX86" s="41"/>
      <c r="CY86" s="41"/>
      <c r="CZ86" s="41"/>
      <c r="DA86" s="41"/>
      <c r="DB86" s="41"/>
      <c r="DC86" s="41"/>
      <c r="DD86" s="41"/>
      <c r="DE86" s="41"/>
      <c r="DF86" s="41"/>
      <c r="DG86" s="41"/>
      <c r="DH86" s="41"/>
      <c r="DI86" s="41"/>
      <c r="DJ86" s="41"/>
      <c r="DK86" s="41"/>
      <c r="DL86" s="41"/>
      <c r="DM86" s="41"/>
      <c r="DN86" s="41"/>
      <c r="DO86" s="41"/>
      <c r="DP86" s="41"/>
      <c r="DQ86" s="41"/>
      <c r="DR86" s="41"/>
      <c r="DS86" s="41"/>
      <c r="DT86" s="41"/>
      <c r="DU86" s="41"/>
      <c r="DV86" s="41"/>
      <c r="DW86" s="41"/>
      <c r="DX86" s="41"/>
      <c r="DY86" s="41"/>
      <c r="DZ86" s="41"/>
      <c r="EA86" s="41"/>
      <c r="EB86" s="41"/>
      <c r="EC86" s="41"/>
      <c r="ED86" s="41"/>
      <c r="EE86" s="41"/>
      <c r="EF86" s="41"/>
      <c r="EG86" s="41"/>
      <c r="EH86" s="41"/>
      <c r="EI86" s="41"/>
      <c r="EJ86" s="41"/>
      <c r="EK86" s="41"/>
      <c r="EL86" s="41"/>
      <c r="EM86" s="41"/>
      <c r="EN86" s="41"/>
      <c r="EO86" s="41"/>
      <c r="EP86" s="41"/>
      <c r="EQ86" s="41"/>
      <c r="ER86" s="41"/>
      <c r="ES86" s="41"/>
      <c r="ET86" s="41"/>
      <c r="EU86" s="41"/>
      <c r="EV86" s="41"/>
      <c r="EW86" s="41"/>
      <c r="EX86" s="41"/>
      <c r="EY86" s="41"/>
      <c r="EZ86" s="41"/>
      <c r="FA86" s="41"/>
      <c r="FB86" s="41"/>
      <c r="FC86" s="41"/>
      <c r="FD86" s="41"/>
      <c r="FE86" s="41"/>
      <c r="FF86" s="41"/>
      <c r="FG86" s="41"/>
      <c r="FH86" s="41"/>
      <c r="FI86" s="41"/>
      <c r="FJ86" s="41"/>
      <c r="FK86" s="41"/>
      <c r="FL86" s="41"/>
      <c r="FM86" s="41"/>
      <c r="FN86" s="41"/>
      <c r="FO86" s="41"/>
      <c r="FP86" s="41"/>
      <c r="FQ86" s="41"/>
      <c r="FR86" s="41"/>
      <c r="FS86" s="41"/>
      <c r="FT86" s="41"/>
      <c r="FU86" s="41"/>
      <c r="FV86" s="41"/>
      <c r="FW86" s="41"/>
      <c r="FX86" s="41"/>
      <c r="FY86" s="41"/>
      <c r="FZ86" s="41"/>
      <c r="GA86" s="41"/>
      <c r="GB86" s="41"/>
      <c r="GC86" s="41"/>
      <c r="GD86" s="41"/>
      <c r="GE86" s="41"/>
      <c r="GF86" s="41"/>
      <c r="GG86" s="41"/>
      <c r="GH86" s="41"/>
      <c r="GI86" s="41"/>
      <c r="GJ86" s="41"/>
      <c r="GK86" s="41"/>
      <c r="GL86" s="41"/>
      <c r="GM86" s="41"/>
      <c r="GN86" s="41"/>
      <c r="GO86" s="41"/>
      <c r="GP86" s="41"/>
      <c r="GQ86" s="41"/>
      <c r="GR86" s="41"/>
      <c r="GS86" s="41"/>
      <c r="GT86" s="41"/>
      <c r="GU86" s="41"/>
      <c r="GV86" s="41"/>
      <c r="GW86" s="41"/>
      <c r="GX86" s="41"/>
      <c r="GY86" s="41"/>
      <c r="GZ86" s="41"/>
      <c r="HA86" s="41"/>
      <c r="HB86" s="41"/>
      <c r="HC86" s="41"/>
      <c r="HD86" s="41"/>
      <c r="HE86" s="41"/>
      <c r="HF86" s="41"/>
      <c r="HG86" s="41"/>
      <c r="HH86" s="41"/>
      <c r="HI86" s="41"/>
      <c r="HJ86" s="41"/>
      <c r="HK86" s="41"/>
      <c r="HL86" s="41"/>
      <c r="HM86" s="41"/>
      <c r="HN86" s="41"/>
      <c r="HO86" s="41"/>
      <c r="HP86" s="41"/>
      <c r="HQ86" s="41"/>
      <c r="HR86" s="41"/>
      <c r="HS86" s="41"/>
      <c r="HT86" s="41"/>
      <c r="HU86" s="41"/>
      <c r="HV86" s="41"/>
      <c r="HW86" s="41"/>
      <c r="HX86" s="41"/>
      <c r="HY86" s="41"/>
      <c r="HZ86" s="41"/>
      <c r="IA86" s="41"/>
      <c r="IB86" s="41"/>
      <c r="IC86" s="41"/>
      <c r="ID86" s="41"/>
      <c r="IE86" s="41"/>
      <c r="IF86" s="41"/>
      <c r="IG86" s="41"/>
      <c r="IH86" s="41"/>
      <c r="II86" s="41"/>
      <c r="IJ86" s="41"/>
      <c r="IK86" s="41"/>
      <c r="IL86" s="41"/>
      <c r="IM86" s="41"/>
      <c r="IN86" s="41"/>
      <c r="IO86" s="41"/>
      <c r="IP86" s="41"/>
      <c r="IQ86" s="41"/>
      <c r="IR86" s="41"/>
      <c r="IS86" s="41"/>
      <c r="IT86" s="41"/>
      <c r="IU86" s="41"/>
      <c r="IV86" s="41"/>
    </row>
    <row r="87" spans="1:256" s="77" customFormat="1" ht="12.9" x14ac:dyDescent="0.2">
      <c r="A87" s="37"/>
      <c r="B87" s="38"/>
      <c r="C87" s="39"/>
      <c r="D87" s="40"/>
      <c r="E87" s="135"/>
      <c r="F87" s="40"/>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c r="BI87" s="41"/>
      <c r="BJ87" s="41"/>
      <c r="BK87" s="41"/>
      <c r="BL87" s="41"/>
      <c r="BM87" s="41"/>
      <c r="BN87" s="41"/>
      <c r="BO87" s="41"/>
      <c r="BP87" s="41"/>
      <c r="BQ87" s="41"/>
      <c r="BR87" s="41"/>
      <c r="BS87" s="41"/>
      <c r="BT87" s="41"/>
      <c r="BU87" s="41"/>
      <c r="BV87" s="41"/>
      <c r="BW87" s="41"/>
      <c r="BX87" s="41"/>
      <c r="BY87" s="41"/>
      <c r="BZ87" s="41"/>
      <c r="CA87" s="41"/>
      <c r="CB87" s="41"/>
      <c r="CC87" s="41"/>
      <c r="CD87" s="41"/>
      <c r="CE87" s="41"/>
      <c r="CF87" s="41"/>
      <c r="CG87" s="41"/>
      <c r="CH87" s="41"/>
      <c r="CI87" s="41"/>
      <c r="CJ87" s="41"/>
      <c r="CK87" s="41"/>
      <c r="CL87" s="41"/>
      <c r="CM87" s="41"/>
      <c r="CN87" s="41"/>
      <c r="CO87" s="41"/>
      <c r="CP87" s="41"/>
      <c r="CQ87" s="41"/>
      <c r="CR87" s="41"/>
      <c r="CS87" s="41"/>
      <c r="CT87" s="41"/>
      <c r="CU87" s="41"/>
      <c r="CV87" s="41"/>
      <c r="CW87" s="41"/>
      <c r="CX87" s="41"/>
      <c r="CY87" s="41"/>
      <c r="CZ87" s="41"/>
      <c r="DA87" s="41"/>
      <c r="DB87" s="41"/>
      <c r="DC87" s="41"/>
      <c r="DD87" s="41"/>
      <c r="DE87" s="41"/>
      <c r="DF87" s="41"/>
      <c r="DG87" s="41"/>
      <c r="DH87" s="41"/>
      <c r="DI87" s="41"/>
      <c r="DJ87" s="41"/>
      <c r="DK87" s="41"/>
      <c r="DL87" s="41"/>
      <c r="DM87" s="41"/>
      <c r="DN87" s="41"/>
      <c r="DO87" s="41"/>
      <c r="DP87" s="41"/>
      <c r="DQ87" s="41"/>
      <c r="DR87" s="41"/>
      <c r="DS87" s="41"/>
      <c r="DT87" s="41"/>
      <c r="DU87" s="41"/>
      <c r="DV87" s="41"/>
      <c r="DW87" s="41"/>
      <c r="DX87" s="41"/>
      <c r="DY87" s="41"/>
      <c r="DZ87" s="41"/>
      <c r="EA87" s="41"/>
      <c r="EB87" s="41"/>
      <c r="EC87" s="41"/>
      <c r="ED87" s="41"/>
      <c r="EE87" s="41"/>
      <c r="EF87" s="41"/>
      <c r="EG87" s="41"/>
      <c r="EH87" s="41"/>
      <c r="EI87" s="41"/>
      <c r="EJ87" s="41"/>
      <c r="EK87" s="41"/>
      <c r="EL87" s="41"/>
      <c r="EM87" s="41"/>
      <c r="EN87" s="41"/>
      <c r="EO87" s="41"/>
      <c r="EP87" s="41"/>
      <c r="EQ87" s="41"/>
      <c r="ER87" s="41"/>
      <c r="ES87" s="41"/>
      <c r="ET87" s="41"/>
      <c r="EU87" s="41"/>
      <c r="EV87" s="41"/>
      <c r="EW87" s="41"/>
      <c r="EX87" s="41"/>
      <c r="EY87" s="41"/>
      <c r="EZ87" s="41"/>
      <c r="FA87" s="41"/>
      <c r="FB87" s="41"/>
      <c r="FC87" s="41"/>
      <c r="FD87" s="41"/>
      <c r="FE87" s="41"/>
      <c r="FF87" s="41"/>
      <c r="FG87" s="41"/>
      <c r="FH87" s="41"/>
      <c r="FI87" s="41"/>
      <c r="FJ87" s="41"/>
      <c r="FK87" s="41"/>
      <c r="FL87" s="41"/>
      <c r="FM87" s="41"/>
      <c r="FN87" s="41"/>
      <c r="FO87" s="41"/>
      <c r="FP87" s="41"/>
      <c r="FQ87" s="41"/>
      <c r="FR87" s="41"/>
      <c r="FS87" s="41"/>
      <c r="FT87" s="41"/>
      <c r="FU87" s="41"/>
      <c r="FV87" s="41"/>
      <c r="FW87" s="41"/>
      <c r="FX87" s="41"/>
      <c r="FY87" s="41"/>
      <c r="FZ87" s="41"/>
      <c r="GA87" s="41"/>
      <c r="GB87" s="41"/>
      <c r="GC87" s="41"/>
      <c r="GD87" s="41"/>
      <c r="GE87" s="41"/>
      <c r="GF87" s="41"/>
      <c r="GG87" s="41"/>
      <c r="GH87" s="41"/>
      <c r="GI87" s="41"/>
      <c r="GJ87" s="41"/>
      <c r="GK87" s="41"/>
      <c r="GL87" s="41"/>
      <c r="GM87" s="41"/>
      <c r="GN87" s="41"/>
      <c r="GO87" s="41"/>
      <c r="GP87" s="41"/>
      <c r="GQ87" s="41"/>
      <c r="GR87" s="41"/>
      <c r="GS87" s="41"/>
      <c r="GT87" s="41"/>
      <c r="GU87" s="41"/>
      <c r="GV87" s="41"/>
      <c r="GW87" s="41"/>
      <c r="GX87" s="41"/>
      <c r="GY87" s="41"/>
      <c r="GZ87" s="41"/>
      <c r="HA87" s="41"/>
      <c r="HB87" s="41"/>
      <c r="HC87" s="41"/>
      <c r="HD87" s="41"/>
      <c r="HE87" s="41"/>
      <c r="HF87" s="41"/>
      <c r="HG87" s="41"/>
      <c r="HH87" s="41"/>
      <c r="HI87" s="41"/>
      <c r="HJ87" s="41"/>
      <c r="HK87" s="41"/>
      <c r="HL87" s="41"/>
      <c r="HM87" s="41"/>
      <c r="HN87" s="41"/>
      <c r="HO87" s="41"/>
      <c r="HP87" s="41"/>
      <c r="HQ87" s="41"/>
      <c r="HR87" s="41"/>
      <c r="HS87" s="41"/>
      <c r="HT87" s="41"/>
      <c r="HU87" s="41"/>
      <c r="HV87" s="41"/>
      <c r="HW87" s="41"/>
      <c r="HX87" s="41"/>
      <c r="HY87" s="41"/>
      <c r="HZ87" s="41"/>
      <c r="IA87" s="41"/>
      <c r="IB87" s="41"/>
      <c r="IC87" s="41"/>
      <c r="ID87" s="41"/>
      <c r="IE87" s="41"/>
      <c r="IF87" s="41"/>
      <c r="IG87" s="41"/>
      <c r="IH87" s="41"/>
      <c r="II87" s="41"/>
      <c r="IJ87" s="41"/>
      <c r="IK87" s="41"/>
      <c r="IL87" s="41"/>
      <c r="IM87" s="41"/>
      <c r="IN87" s="41"/>
      <c r="IO87" s="41"/>
      <c r="IP87" s="41"/>
      <c r="IQ87" s="41"/>
      <c r="IR87" s="41"/>
      <c r="IS87" s="41"/>
      <c r="IT87" s="41"/>
      <c r="IU87" s="41"/>
      <c r="IV87" s="41"/>
    </row>
    <row r="88" spans="1:256" s="77" customFormat="1" ht="51.65" x14ac:dyDescent="0.2">
      <c r="A88" s="37" t="s">
        <v>112</v>
      </c>
      <c r="B88" s="38" t="s">
        <v>116</v>
      </c>
      <c r="C88" s="39" t="s">
        <v>98</v>
      </c>
      <c r="D88" s="40">
        <v>30</v>
      </c>
      <c r="E88" s="135">
        <v>0</v>
      </c>
      <c r="F88" s="40">
        <f>+D88*E88</f>
        <v>0</v>
      </c>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c r="BH88" s="41"/>
      <c r="BI88" s="41"/>
      <c r="BJ88" s="41"/>
      <c r="BK88" s="41"/>
      <c r="BL88" s="41"/>
      <c r="BM88" s="41"/>
      <c r="BN88" s="41"/>
      <c r="BO88" s="41"/>
      <c r="BP88" s="41"/>
      <c r="BQ88" s="41"/>
      <c r="BR88" s="41"/>
      <c r="BS88" s="41"/>
      <c r="BT88" s="41"/>
      <c r="BU88" s="41"/>
      <c r="BV88" s="41"/>
      <c r="BW88" s="41"/>
      <c r="BX88" s="41"/>
      <c r="BY88" s="41"/>
      <c r="BZ88" s="41"/>
      <c r="CA88" s="41"/>
      <c r="CB88" s="41"/>
      <c r="CC88" s="41"/>
      <c r="CD88" s="41"/>
      <c r="CE88" s="41"/>
      <c r="CF88" s="41"/>
      <c r="CG88" s="41"/>
      <c r="CH88" s="41"/>
      <c r="CI88" s="41"/>
      <c r="CJ88" s="41"/>
      <c r="CK88" s="41"/>
      <c r="CL88" s="41"/>
      <c r="CM88" s="41"/>
      <c r="CN88" s="41"/>
      <c r="CO88" s="41"/>
      <c r="CP88" s="41"/>
      <c r="CQ88" s="41"/>
      <c r="CR88" s="41"/>
      <c r="CS88" s="41"/>
      <c r="CT88" s="41"/>
      <c r="CU88" s="41"/>
      <c r="CV88" s="41"/>
      <c r="CW88" s="41"/>
      <c r="CX88" s="41"/>
      <c r="CY88" s="41"/>
      <c r="CZ88" s="41"/>
      <c r="DA88" s="41"/>
      <c r="DB88" s="41"/>
      <c r="DC88" s="41"/>
      <c r="DD88" s="41"/>
      <c r="DE88" s="41"/>
      <c r="DF88" s="41"/>
      <c r="DG88" s="41"/>
      <c r="DH88" s="41"/>
      <c r="DI88" s="41"/>
      <c r="DJ88" s="41"/>
      <c r="DK88" s="41"/>
      <c r="DL88" s="41"/>
      <c r="DM88" s="41"/>
      <c r="DN88" s="41"/>
      <c r="DO88" s="41"/>
      <c r="DP88" s="41"/>
      <c r="DQ88" s="41"/>
      <c r="DR88" s="41"/>
      <c r="DS88" s="41"/>
      <c r="DT88" s="41"/>
      <c r="DU88" s="41"/>
      <c r="DV88" s="41"/>
      <c r="DW88" s="41"/>
      <c r="DX88" s="41"/>
      <c r="DY88" s="41"/>
      <c r="DZ88" s="41"/>
      <c r="EA88" s="41"/>
      <c r="EB88" s="41"/>
      <c r="EC88" s="41"/>
      <c r="ED88" s="41"/>
      <c r="EE88" s="41"/>
      <c r="EF88" s="41"/>
      <c r="EG88" s="41"/>
      <c r="EH88" s="41"/>
      <c r="EI88" s="41"/>
      <c r="EJ88" s="41"/>
      <c r="EK88" s="41"/>
      <c r="EL88" s="41"/>
      <c r="EM88" s="41"/>
      <c r="EN88" s="41"/>
      <c r="EO88" s="41"/>
      <c r="EP88" s="41"/>
      <c r="EQ88" s="41"/>
      <c r="ER88" s="41"/>
      <c r="ES88" s="41"/>
      <c r="ET88" s="41"/>
      <c r="EU88" s="41"/>
      <c r="EV88" s="41"/>
      <c r="EW88" s="41"/>
      <c r="EX88" s="41"/>
      <c r="EY88" s="41"/>
      <c r="EZ88" s="41"/>
      <c r="FA88" s="41"/>
      <c r="FB88" s="41"/>
      <c r="FC88" s="41"/>
      <c r="FD88" s="41"/>
      <c r="FE88" s="41"/>
      <c r="FF88" s="41"/>
      <c r="FG88" s="41"/>
      <c r="FH88" s="41"/>
      <c r="FI88" s="41"/>
      <c r="FJ88" s="41"/>
      <c r="FK88" s="41"/>
      <c r="FL88" s="41"/>
      <c r="FM88" s="41"/>
      <c r="FN88" s="41"/>
      <c r="FO88" s="41"/>
      <c r="FP88" s="41"/>
      <c r="FQ88" s="41"/>
      <c r="FR88" s="41"/>
      <c r="FS88" s="41"/>
      <c r="FT88" s="41"/>
      <c r="FU88" s="41"/>
      <c r="FV88" s="41"/>
      <c r="FW88" s="41"/>
      <c r="FX88" s="41"/>
      <c r="FY88" s="41"/>
      <c r="FZ88" s="41"/>
      <c r="GA88" s="41"/>
      <c r="GB88" s="41"/>
      <c r="GC88" s="41"/>
      <c r="GD88" s="41"/>
      <c r="GE88" s="41"/>
      <c r="GF88" s="41"/>
      <c r="GG88" s="41"/>
      <c r="GH88" s="41"/>
      <c r="GI88" s="41"/>
      <c r="GJ88" s="41"/>
      <c r="GK88" s="41"/>
      <c r="GL88" s="41"/>
      <c r="GM88" s="41"/>
      <c r="GN88" s="41"/>
      <c r="GO88" s="41"/>
      <c r="GP88" s="41"/>
      <c r="GQ88" s="41"/>
      <c r="GR88" s="41"/>
      <c r="GS88" s="41"/>
      <c r="GT88" s="41"/>
      <c r="GU88" s="41"/>
      <c r="GV88" s="41"/>
      <c r="GW88" s="41"/>
      <c r="GX88" s="41"/>
      <c r="GY88" s="41"/>
      <c r="GZ88" s="41"/>
      <c r="HA88" s="41"/>
      <c r="HB88" s="41"/>
      <c r="HC88" s="41"/>
      <c r="HD88" s="41"/>
      <c r="HE88" s="41"/>
      <c r="HF88" s="41"/>
      <c r="HG88" s="41"/>
      <c r="HH88" s="41"/>
      <c r="HI88" s="41"/>
      <c r="HJ88" s="41"/>
      <c r="HK88" s="41"/>
      <c r="HL88" s="41"/>
      <c r="HM88" s="41"/>
      <c r="HN88" s="41"/>
      <c r="HO88" s="41"/>
      <c r="HP88" s="41"/>
      <c r="HQ88" s="41"/>
      <c r="HR88" s="41"/>
      <c r="HS88" s="41"/>
      <c r="HT88" s="41"/>
      <c r="HU88" s="41"/>
      <c r="HV88" s="41"/>
      <c r="HW88" s="41"/>
      <c r="HX88" s="41"/>
      <c r="HY88" s="41"/>
      <c r="HZ88" s="41"/>
      <c r="IA88" s="41"/>
      <c r="IB88" s="41"/>
      <c r="IC88" s="41"/>
      <c r="ID88" s="41"/>
      <c r="IE88" s="41"/>
      <c r="IF88" s="41"/>
      <c r="IG88" s="41"/>
      <c r="IH88" s="41"/>
      <c r="II88" s="41"/>
      <c r="IJ88" s="41"/>
      <c r="IK88" s="41"/>
      <c r="IL88" s="41"/>
      <c r="IM88" s="41"/>
      <c r="IN88" s="41"/>
      <c r="IO88" s="41"/>
      <c r="IP88" s="41"/>
      <c r="IQ88" s="41"/>
      <c r="IR88" s="41"/>
      <c r="IS88" s="41"/>
      <c r="IT88" s="41"/>
      <c r="IU88" s="41"/>
      <c r="IV88" s="41"/>
    </row>
    <row r="89" spans="1:256" s="77" customFormat="1" ht="12.9" x14ac:dyDescent="0.2">
      <c r="A89" s="37"/>
      <c r="B89" s="38"/>
      <c r="C89" s="39"/>
      <c r="D89" s="40"/>
      <c r="E89" s="135"/>
      <c r="F89" s="40"/>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c r="BI89" s="41"/>
      <c r="BJ89" s="41"/>
      <c r="BK89" s="41"/>
      <c r="BL89" s="41"/>
      <c r="BM89" s="41"/>
      <c r="BN89" s="41"/>
      <c r="BO89" s="41"/>
      <c r="BP89" s="41"/>
      <c r="BQ89" s="41"/>
      <c r="BR89" s="41"/>
      <c r="BS89" s="41"/>
      <c r="BT89" s="41"/>
      <c r="BU89" s="41"/>
      <c r="BV89" s="41"/>
      <c r="BW89" s="41"/>
      <c r="BX89" s="41"/>
      <c r="BY89" s="41"/>
      <c r="BZ89" s="41"/>
      <c r="CA89" s="41"/>
      <c r="CB89" s="41"/>
      <c r="CC89" s="41"/>
      <c r="CD89" s="41"/>
      <c r="CE89" s="41"/>
      <c r="CF89" s="41"/>
      <c r="CG89" s="41"/>
      <c r="CH89" s="41"/>
      <c r="CI89" s="41"/>
      <c r="CJ89" s="41"/>
      <c r="CK89" s="41"/>
      <c r="CL89" s="41"/>
      <c r="CM89" s="41"/>
      <c r="CN89" s="41"/>
      <c r="CO89" s="41"/>
      <c r="CP89" s="41"/>
      <c r="CQ89" s="41"/>
      <c r="CR89" s="41"/>
      <c r="CS89" s="41"/>
      <c r="CT89" s="41"/>
      <c r="CU89" s="41"/>
      <c r="CV89" s="41"/>
      <c r="CW89" s="41"/>
      <c r="CX89" s="41"/>
      <c r="CY89" s="41"/>
      <c r="CZ89" s="41"/>
      <c r="DA89" s="41"/>
      <c r="DB89" s="41"/>
      <c r="DC89" s="41"/>
      <c r="DD89" s="41"/>
      <c r="DE89" s="41"/>
      <c r="DF89" s="41"/>
      <c r="DG89" s="41"/>
      <c r="DH89" s="41"/>
      <c r="DI89" s="41"/>
      <c r="DJ89" s="41"/>
      <c r="DK89" s="41"/>
      <c r="DL89" s="41"/>
      <c r="DM89" s="41"/>
      <c r="DN89" s="41"/>
      <c r="DO89" s="41"/>
      <c r="DP89" s="41"/>
      <c r="DQ89" s="41"/>
      <c r="DR89" s="41"/>
      <c r="DS89" s="41"/>
      <c r="DT89" s="41"/>
      <c r="DU89" s="41"/>
      <c r="DV89" s="41"/>
      <c r="DW89" s="41"/>
      <c r="DX89" s="41"/>
      <c r="DY89" s="41"/>
      <c r="DZ89" s="41"/>
      <c r="EA89" s="41"/>
      <c r="EB89" s="41"/>
      <c r="EC89" s="41"/>
      <c r="ED89" s="41"/>
      <c r="EE89" s="41"/>
      <c r="EF89" s="41"/>
      <c r="EG89" s="41"/>
      <c r="EH89" s="41"/>
      <c r="EI89" s="41"/>
      <c r="EJ89" s="41"/>
      <c r="EK89" s="41"/>
      <c r="EL89" s="41"/>
      <c r="EM89" s="41"/>
      <c r="EN89" s="41"/>
      <c r="EO89" s="41"/>
      <c r="EP89" s="41"/>
      <c r="EQ89" s="41"/>
      <c r="ER89" s="41"/>
      <c r="ES89" s="41"/>
      <c r="ET89" s="41"/>
      <c r="EU89" s="41"/>
      <c r="EV89" s="41"/>
      <c r="EW89" s="41"/>
      <c r="EX89" s="41"/>
      <c r="EY89" s="41"/>
      <c r="EZ89" s="41"/>
      <c r="FA89" s="41"/>
      <c r="FB89" s="41"/>
      <c r="FC89" s="41"/>
      <c r="FD89" s="41"/>
      <c r="FE89" s="41"/>
      <c r="FF89" s="41"/>
      <c r="FG89" s="41"/>
      <c r="FH89" s="41"/>
      <c r="FI89" s="41"/>
      <c r="FJ89" s="41"/>
      <c r="FK89" s="41"/>
      <c r="FL89" s="41"/>
      <c r="FM89" s="41"/>
      <c r="FN89" s="41"/>
      <c r="FO89" s="41"/>
      <c r="FP89" s="41"/>
      <c r="FQ89" s="41"/>
      <c r="FR89" s="41"/>
      <c r="FS89" s="41"/>
      <c r="FT89" s="41"/>
      <c r="FU89" s="41"/>
      <c r="FV89" s="41"/>
      <c r="FW89" s="41"/>
      <c r="FX89" s="41"/>
      <c r="FY89" s="41"/>
      <c r="FZ89" s="41"/>
      <c r="GA89" s="41"/>
      <c r="GB89" s="41"/>
      <c r="GC89" s="41"/>
      <c r="GD89" s="41"/>
      <c r="GE89" s="41"/>
      <c r="GF89" s="41"/>
      <c r="GG89" s="41"/>
      <c r="GH89" s="41"/>
      <c r="GI89" s="41"/>
      <c r="GJ89" s="41"/>
      <c r="GK89" s="41"/>
      <c r="GL89" s="41"/>
      <c r="GM89" s="41"/>
      <c r="GN89" s="41"/>
      <c r="GO89" s="41"/>
      <c r="GP89" s="41"/>
      <c r="GQ89" s="41"/>
      <c r="GR89" s="41"/>
      <c r="GS89" s="41"/>
      <c r="GT89" s="41"/>
      <c r="GU89" s="41"/>
      <c r="GV89" s="41"/>
      <c r="GW89" s="41"/>
      <c r="GX89" s="41"/>
      <c r="GY89" s="41"/>
      <c r="GZ89" s="41"/>
      <c r="HA89" s="41"/>
      <c r="HB89" s="41"/>
      <c r="HC89" s="41"/>
      <c r="HD89" s="41"/>
      <c r="HE89" s="41"/>
      <c r="HF89" s="41"/>
      <c r="HG89" s="41"/>
      <c r="HH89" s="41"/>
      <c r="HI89" s="41"/>
      <c r="HJ89" s="41"/>
      <c r="HK89" s="41"/>
      <c r="HL89" s="41"/>
      <c r="HM89" s="41"/>
      <c r="HN89" s="41"/>
      <c r="HO89" s="41"/>
      <c r="HP89" s="41"/>
      <c r="HQ89" s="41"/>
      <c r="HR89" s="41"/>
      <c r="HS89" s="41"/>
      <c r="HT89" s="41"/>
      <c r="HU89" s="41"/>
      <c r="HV89" s="41"/>
      <c r="HW89" s="41"/>
      <c r="HX89" s="41"/>
      <c r="HY89" s="41"/>
      <c r="HZ89" s="41"/>
      <c r="IA89" s="41"/>
      <c r="IB89" s="41"/>
      <c r="IC89" s="41"/>
      <c r="ID89" s="41"/>
      <c r="IE89" s="41"/>
      <c r="IF89" s="41"/>
      <c r="IG89" s="41"/>
      <c r="IH89" s="41"/>
      <c r="II89" s="41"/>
      <c r="IJ89" s="41"/>
      <c r="IK89" s="41"/>
      <c r="IL89" s="41"/>
      <c r="IM89" s="41"/>
      <c r="IN89" s="41"/>
      <c r="IO89" s="41"/>
      <c r="IP89" s="41"/>
      <c r="IQ89" s="41"/>
      <c r="IR89" s="41"/>
      <c r="IS89" s="41"/>
      <c r="IT89" s="41"/>
      <c r="IU89" s="41"/>
      <c r="IV89" s="41"/>
    </row>
    <row r="90" spans="1:256" s="77" customFormat="1" ht="38.75" x14ac:dyDescent="0.2">
      <c r="A90" s="37" t="s">
        <v>113</v>
      </c>
      <c r="B90" s="38" t="s">
        <v>349</v>
      </c>
      <c r="C90" s="39" t="s">
        <v>102</v>
      </c>
      <c r="D90" s="40">
        <v>2</v>
      </c>
      <c r="E90" s="135">
        <v>0</v>
      </c>
      <c r="F90" s="40">
        <f>+D90*E90</f>
        <v>0</v>
      </c>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c r="BI90" s="41"/>
      <c r="BJ90" s="41"/>
      <c r="BK90" s="41"/>
      <c r="BL90" s="41"/>
      <c r="BM90" s="41"/>
      <c r="BN90" s="41"/>
      <c r="BO90" s="41"/>
      <c r="BP90" s="41"/>
      <c r="BQ90" s="41"/>
      <c r="BR90" s="41"/>
      <c r="BS90" s="41"/>
      <c r="BT90" s="41"/>
      <c r="BU90" s="41"/>
      <c r="BV90" s="41"/>
      <c r="BW90" s="41"/>
      <c r="BX90" s="41"/>
      <c r="BY90" s="41"/>
      <c r="BZ90" s="41"/>
      <c r="CA90" s="41"/>
      <c r="CB90" s="41"/>
      <c r="CC90" s="41"/>
      <c r="CD90" s="41"/>
      <c r="CE90" s="41"/>
      <c r="CF90" s="41"/>
      <c r="CG90" s="41"/>
      <c r="CH90" s="41"/>
      <c r="CI90" s="41"/>
      <c r="CJ90" s="41"/>
      <c r="CK90" s="41"/>
      <c r="CL90" s="41"/>
      <c r="CM90" s="41"/>
      <c r="CN90" s="41"/>
      <c r="CO90" s="41"/>
      <c r="CP90" s="41"/>
      <c r="CQ90" s="41"/>
      <c r="CR90" s="41"/>
      <c r="CS90" s="41"/>
      <c r="CT90" s="41"/>
      <c r="CU90" s="41"/>
      <c r="CV90" s="41"/>
      <c r="CW90" s="41"/>
      <c r="CX90" s="41"/>
      <c r="CY90" s="41"/>
      <c r="CZ90" s="41"/>
      <c r="DA90" s="41"/>
      <c r="DB90" s="41"/>
      <c r="DC90" s="41"/>
      <c r="DD90" s="41"/>
      <c r="DE90" s="41"/>
      <c r="DF90" s="41"/>
      <c r="DG90" s="41"/>
      <c r="DH90" s="41"/>
      <c r="DI90" s="41"/>
      <c r="DJ90" s="41"/>
      <c r="DK90" s="41"/>
      <c r="DL90" s="41"/>
      <c r="DM90" s="41"/>
      <c r="DN90" s="41"/>
      <c r="DO90" s="41"/>
      <c r="DP90" s="41"/>
      <c r="DQ90" s="41"/>
      <c r="DR90" s="41"/>
      <c r="DS90" s="41"/>
      <c r="DT90" s="41"/>
      <c r="DU90" s="41"/>
      <c r="DV90" s="41"/>
      <c r="DW90" s="41"/>
      <c r="DX90" s="41"/>
      <c r="DY90" s="41"/>
      <c r="DZ90" s="41"/>
      <c r="EA90" s="41"/>
      <c r="EB90" s="41"/>
      <c r="EC90" s="41"/>
      <c r="ED90" s="41"/>
      <c r="EE90" s="41"/>
      <c r="EF90" s="41"/>
      <c r="EG90" s="41"/>
      <c r="EH90" s="41"/>
      <c r="EI90" s="41"/>
      <c r="EJ90" s="41"/>
      <c r="EK90" s="41"/>
      <c r="EL90" s="41"/>
      <c r="EM90" s="41"/>
      <c r="EN90" s="41"/>
      <c r="EO90" s="41"/>
      <c r="EP90" s="41"/>
      <c r="EQ90" s="41"/>
      <c r="ER90" s="41"/>
      <c r="ES90" s="41"/>
      <c r="ET90" s="41"/>
      <c r="EU90" s="41"/>
      <c r="EV90" s="41"/>
      <c r="EW90" s="41"/>
      <c r="EX90" s="41"/>
      <c r="EY90" s="41"/>
      <c r="EZ90" s="41"/>
      <c r="FA90" s="41"/>
      <c r="FB90" s="41"/>
      <c r="FC90" s="41"/>
      <c r="FD90" s="41"/>
      <c r="FE90" s="41"/>
      <c r="FF90" s="41"/>
      <c r="FG90" s="41"/>
      <c r="FH90" s="41"/>
      <c r="FI90" s="41"/>
      <c r="FJ90" s="41"/>
      <c r="FK90" s="41"/>
      <c r="FL90" s="41"/>
      <c r="FM90" s="41"/>
      <c r="FN90" s="41"/>
      <c r="FO90" s="41"/>
      <c r="FP90" s="41"/>
      <c r="FQ90" s="41"/>
      <c r="FR90" s="41"/>
      <c r="FS90" s="41"/>
      <c r="FT90" s="41"/>
      <c r="FU90" s="41"/>
      <c r="FV90" s="41"/>
      <c r="FW90" s="41"/>
      <c r="FX90" s="41"/>
      <c r="FY90" s="41"/>
      <c r="FZ90" s="41"/>
      <c r="GA90" s="41"/>
      <c r="GB90" s="41"/>
      <c r="GC90" s="41"/>
      <c r="GD90" s="41"/>
      <c r="GE90" s="41"/>
      <c r="GF90" s="41"/>
      <c r="GG90" s="41"/>
      <c r="GH90" s="41"/>
      <c r="GI90" s="41"/>
      <c r="GJ90" s="41"/>
      <c r="GK90" s="41"/>
      <c r="GL90" s="41"/>
      <c r="GM90" s="41"/>
      <c r="GN90" s="41"/>
      <c r="GO90" s="41"/>
      <c r="GP90" s="41"/>
      <c r="GQ90" s="41"/>
      <c r="GR90" s="41"/>
      <c r="GS90" s="41"/>
      <c r="GT90" s="41"/>
      <c r="GU90" s="41"/>
      <c r="GV90" s="41"/>
      <c r="GW90" s="41"/>
      <c r="GX90" s="41"/>
      <c r="GY90" s="41"/>
      <c r="GZ90" s="41"/>
      <c r="HA90" s="41"/>
      <c r="HB90" s="41"/>
      <c r="HC90" s="41"/>
      <c r="HD90" s="41"/>
      <c r="HE90" s="41"/>
      <c r="HF90" s="41"/>
      <c r="HG90" s="41"/>
      <c r="HH90" s="41"/>
      <c r="HI90" s="41"/>
      <c r="HJ90" s="41"/>
      <c r="HK90" s="41"/>
      <c r="HL90" s="41"/>
      <c r="HM90" s="41"/>
      <c r="HN90" s="41"/>
      <c r="HO90" s="41"/>
      <c r="HP90" s="41"/>
      <c r="HQ90" s="41"/>
      <c r="HR90" s="41"/>
      <c r="HS90" s="41"/>
      <c r="HT90" s="41"/>
      <c r="HU90" s="41"/>
      <c r="HV90" s="41"/>
      <c r="HW90" s="41"/>
      <c r="HX90" s="41"/>
      <c r="HY90" s="41"/>
      <c r="HZ90" s="41"/>
      <c r="IA90" s="41"/>
      <c r="IB90" s="41"/>
      <c r="IC90" s="41"/>
      <c r="ID90" s="41"/>
      <c r="IE90" s="41"/>
      <c r="IF90" s="41"/>
      <c r="IG90" s="41"/>
      <c r="IH90" s="41"/>
      <c r="II90" s="41"/>
      <c r="IJ90" s="41"/>
      <c r="IK90" s="41"/>
      <c r="IL90" s="41"/>
      <c r="IM90" s="41"/>
      <c r="IN90" s="41"/>
      <c r="IO90" s="41"/>
      <c r="IP90" s="41"/>
      <c r="IQ90" s="41"/>
      <c r="IR90" s="41"/>
      <c r="IS90" s="41"/>
      <c r="IT90" s="41"/>
      <c r="IU90" s="41"/>
      <c r="IV90" s="41"/>
    </row>
    <row r="91" spans="1:256" s="77" customFormat="1" ht="12.9" x14ac:dyDescent="0.2">
      <c r="A91" s="37"/>
      <c r="B91" s="38"/>
      <c r="C91" s="39"/>
      <c r="D91" s="40"/>
      <c r="E91" s="135"/>
      <c r="F91" s="40"/>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c r="BJ91" s="41"/>
      <c r="BK91" s="41"/>
      <c r="BL91" s="41"/>
      <c r="BM91" s="41"/>
      <c r="BN91" s="41"/>
      <c r="BO91" s="41"/>
      <c r="BP91" s="41"/>
      <c r="BQ91" s="41"/>
      <c r="BR91" s="41"/>
      <c r="BS91" s="41"/>
      <c r="BT91" s="41"/>
      <c r="BU91" s="41"/>
      <c r="BV91" s="41"/>
      <c r="BW91" s="41"/>
      <c r="BX91" s="41"/>
      <c r="BY91" s="41"/>
      <c r="BZ91" s="41"/>
      <c r="CA91" s="41"/>
      <c r="CB91" s="41"/>
      <c r="CC91" s="41"/>
      <c r="CD91" s="41"/>
      <c r="CE91" s="41"/>
      <c r="CF91" s="41"/>
      <c r="CG91" s="41"/>
      <c r="CH91" s="41"/>
      <c r="CI91" s="41"/>
      <c r="CJ91" s="41"/>
      <c r="CK91" s="41"/>
      <c r="CL91" s="41"/>
      <c r="CM91" s="41"/>
      <c r="CN91" s="41"/>
      <c r="CO91" s="41"/>
      <c r="CP91" s="41"/>
      <c r="CQ91" s="41"/>
      <c r="CR91" s="41"/>
      <c r="CS91" s="41"/>
      <c r="CT91" s="41"/>
      <c r="CU91" s="41"/>
      <c r="CV91" s="41"/>
      <c r="CW91" s="41"/>
      <c r="CX91" s="41"/>
      <c r="CY91" s="41"/>
      <c r="CZ91" s="41"/>
      <c r="DA91" s="41"/>
      <c r="DB91" s="41"/>
      <c r="DC91" s="41"/>
      <c r="DD91" s="41"/>
      <c r="DE91" s="41"/>
      <c r="DF91" s="41"/>
      <c r="DG91" s="41"/>
      <c r="DH91" s="41"/>
      <c r="DI91" s="41"/>
      <c r="DJ91" s="41"/>
      <c r="DK91" s="41"/>
      <c r="DL91" s="41"/>
      <c r="DM91" s="41"/>
      <c r="DN91" s="41"/>
      <c r="DO91" s="41"/>
      <c r="DP91" s="41"/>
      <c r="DQ91" s="41"/>
      <c r="DR91" s="41"/>
      <c r="DS91" s="41"/>
      <c r="DT91" s="41"/>
      <c r="DU91" s="41"/>
      <c r="DV91" s="41"/>
      <c r="DW91" s="41"/>
      <c r="DX91" s="41"/>
      <c r="DY91" s="41"/>
      <c r="DZ91" s="41"/>
      <c r="EA91" s="41"/>
      <c r="EB91" s="41"/>
      <c r="EC91" s="41"/>
      <c r="ED91" s="41"/>
      <c r="EE91" s="41"/>
      <c r="EF91" s="41"/>
      <c r="EG91" s="41"/>
      <c r="EH91" s="41"/>
      <c r="EI91" s="41"/>
      <c r="EJ91" s="41"/>
      <c r="EK91" s="41"/>
      <c r="EL91" s="41"/>
      <c r="EM91" s="41"/>
      <c r="EN91" s="41"/>
      <c r="EO91" s="41"/>
      <c r="EP91" s="41"/>
      <c r="EQ91" s="41"/>
      <c r="ER91" s="41"/>
      <c r="ES91" s="41"/>
      <c r="ET91" s="41"/>
      <c r="EU91" s="41"/>
      <c r="EV91" s="41"/>
      <c r="EW91" s="41"/>
      <c r="EX91" s="41"/>
      <c r="EY91" s="41"/>
      <c r="EZ91" s="41"/>
      <c r="FA91" s="41"/>
      <c r="FB91" s="41"/>
      <c r="FC91" s="41"/>
      <c r="FD91" s="41"/>
      <c r="FE91" s="41"/>
      <c r="FF91" s="41"/>
      <c r="FG91" s="41"/>
      <c r="FH91" s="41"/>
      <c r="FI91" s="41"/>
      <c r="FJ91" s="41"/>
      <c r="FK91" s="41"/>
      <c r="FL91" s="41"/>
      <c r="FM91" s="41"/>
      <c r="FN91" s="41"/>
      <c r="FO91" s="41"/>
      <c r="FP91" s="41"/>
      <c r="FQ91" s="41"/>
      <c r="FR91" s="41"/>
      <c r="FS91" s="41"/>
      <c r="FT91" s="41"/>
      <c r="FU91" s="41"/>
      <c r="FV91" s="41"/>
      <c r="FW91" s="41"/>
      <c r="FX91" s="41"/>
      <c r="FY91" s="41"/>
      <c r="FZ91" s="41"/>
      <c r="GA91" s="41"/>
      <c r="GB91" s="41"/>
      <c r="GC91" s="41"/>
      <c r="GD91" s="41"/>
      <c r="GE91" s="41"/>
      <c r="GF91" s="41"/>
      <c r="GG91" s="41"/>
      <c r="GH91" s="41"/>
      <c r="GI91" s="41"/>
      <c r="GJ91" s="41"/>
      <c r="GK91" s="41"/>
      <c r="GL91" s="41"/>
      <c r="GM91" s="41"/>
      <c r="GN91" s="41"/>
      <c r="GO91" s="41"/>
      <c r="GP91" s="41"/>
      <c r="GQ91" s="41"/>
      <c r="GR91" s="41"/>
      <c r="GS91" s="41"/>
      <c r="GT91" s="41"/>
      <c r="GU91" s="41"/>
      <c r="GV91" s="41"/>
      <c r="GW91" s="41"/>
      <c r="GX91" s="41"/>
      <c r="GY91" s="41"/>
      <c r="GZ91" s="41"/>
      <c r="HA91" s="41"/>
      <c r="HB91" s="41"/>
      <c r="HC91" s="41"/>
      <c r="HD91" s="41"/>
      <c r="HE91" s="41"/>
      <c r="HF91" s="41"/>
      <c r="HG91" s="41"/>
      <c r="HH91" s="41"/>
      <c r="HI91" s="41"/>
      <c r="HJ91" s="41"/>
      <c r="HK91" s="41"/>
      <c r="HL91" s="41"/>
      <c r="HM91" s="41"/>
      <c r="HN91" s="41"/>
      <c r="HO91" s="41"/>
      <c r="HP91" s="41"/>
      <c r="HQ91" s="41"/>
      <c r="HR91" s="41"/>
      <c r="HS91" s="41"/>
      <c r="HT91" s="41"/>
      <c r="HU91" s="41"/>
      <c r="HV91" s="41"/>
      <c r="HW91" s="41"/>
      <c r="HX91" s="41"/>
      <c r="HY91" s="41"/>
      <c r="HZ91" s="41"/>
      <c r="IA91" s="41"/>
      <c r="IB91" s="41"/>
      <c r="IC91" s="41"/>
      <c r="ID91" s="41"/>
      <c r="IE91" s="41"/>
      <c r="IF91" s="41"/>
      <c r="IG91" s="41"/>
      <c r="IH91" s="41"/>
      <c r="II91" s="41"/>
      <c r="IJ91" s="41"/>
      <c r="IK91" s="41"/>
      <c r="IL91" s="41"/>
      <c r="IM91" s="41"/>
      <c r="IN91" s="41"/>
      <c r="IO91" s="41"/>
      <c r="IP91" s="41"/>
      <c r="IQ91" s="41"/>
      <c r="IR91" s="41"/>
      <c r="IS91" s="41"/>
      <c r="IT91" s="41"/>
      <c r="IU91" s="41"/>
      <c r="IV91" s="41"/>
    </row>
    <row r="92" spans="1:256" s="77" customFormat="1" ht="38.75" x14ac:dyDescent="0.2">
      <c r="A92" s="37" t="s">
        <v>114</v>
      </c>
      <c r="B92" s="38" t="s">
        <v>327</v>
      </c>
      <c r="C92" s="39" t="s">
        <v>92</v>
      </c>
      <c r="D92" s="41">
        <v>408.4</v>
      </c>
      <c r="E92" s="130">
        <v>0</v>
      </c>
      <c r="F92" s="41">
        <f>D92*E92</f>
        <v>0</v>
      </c>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c r="BJ92" s="41"/>
      <c r="BK92" s="41"/>
      <c r="BL92" s="41"/>
      <c r="BM92" s="41"/>
      <c r="BN92" s="41"/>
      <c r="BO92" s="41"/>
      <c r="BP92" s="41"/>
      <c r="BQ92" s="41"/>
      <c r="BR92" s="41"/>
      <c r="BS92" s="41"/>
      <c r="BT92" s="41"/>
      <c r="BU92" s="41"/>
      <c r="BV92" s="41"/>
      <c r="BW92" s="41"/>
      <c r="BX92" s="41"/>
      <c r="BY92" s="41"/>
      <c r="BZ92" s="41"/>
      <c r="CA92" s="41"/>
      <c r="CB92" s="41"/>
      <c r="CC92" s="41"/>
      <c r="CD92" s="41"/>
      <c r="CE92" s="41"/>
      <c r="CF92" s="41"/>
      <c r="CG92" s="41"/>
      <c r="CH92" s="41"/>
      <c r="CI92" s="41"/>
      <c r="CJ92" s="41"/>
      <c r="CK92" s="41"/>
      <c r="CL92" s="41"/>
      <c r="CM92" s="41"/>
      <c r="CN92" s="41"/>
      <c r="CO92" s="41"/>
      <c r="CP92" s="41"/>
      <c r="CQ92" s="41"/>
      <c r="CR92" s="41"/>
      <c r="CS92" s="41"/>
      <c r="CT92" s="41"/>
      <c r="CU92" s="41"/>
      <c r="CV92" s="41"/>
      <c r="CW92" s="41"/>
      <c r="CX92" s="41"/>
      <c r="CY92" s="41"/>
      <c r="CZ92" s="41"/>
      <c r="DA92" s="41"/>
      <c r="DB92" s="41"/>
      <c r="DC92" s="41"/>
      <c r="DD92" s="41"/>
      <c r="DE92" s="41"/>
      <c r="DF92" s="41"/>
      <c r="DG92" s="41"/>
      <c r="DH92" s="41"/>
      <c r="DI92" s="41"/>
      <c r="DJ92" s="41"/>
      <c r="DK92" s="41"/>
      <c r="DL92" s="41"/>
      <c r="DM92" s="41"/>
      <c r="DN92" s="41"/>
      <c r="DO92" s="41"/>
      <c r="DP92" s="41"/>
      <c r="DQ92" s="41"/>
      <c r="DR92" s="41"/>
      <c r="DS92" s="41"/>
      <c r="DT92" s="41"/>
      <c r="DU92" s="41"/>
      <c r="DV92" s="41"/>
      <c r="DW92" s="41"/>
      <c r="DX92" s="41"/>
      <c r="DY92" s="41"/>
      <c r="DZ92" s="41"/>
      <c r="EA92" s="41"/>
      <c r="EB92" s="41"/>
      <c r="EC92" s="41"/>
      <c r="ED92" s="41"/>
      <c r="EE92" s="41"/>
      <c r="EF92" s="41"/>
      <c r="EG92" s="41"/>
      <c r="EH92" s="41"/>
      <c r="EI92" s="41"/>
      <c r="EJ92" s="41"/>
      <c r="EK92" s="41"/>
      <c r="EL92" s="41"/>
      <c r="EM92" s="41"/>
      <c r="EN92" s="41"/>
      <c r="EO92" s="41"/>
      <c r="EP92" s="41"/>
      <c r="EQ92" s="41"/>
      <c r="ER92" s="41"/>
      <c r="ES92" s="41"/>
      <c r="ET92" s="41"/>
      <c r="EU92" s="41"/>
      <c r="EV92" s="41"/>
      <c r="EW92" s="41"/>
      <c r="EX92" s="41"/>
      <c r="EY92" s="41"/>
      <c r="EZ92" s="41"/>
      <c r="FA92" s="41"/>
      <c r="FB92" s="41"/>
      <c r="FC92" s="41"/>
      <c r="FD92" s="41"/>
      <c r="FE92" s="41"/>
      <c r="FF92" s="41"/>
      <c r="FG92" s="41"/>
      <c r="FH92" s="41"/>
      <c r="FI92" s="41"/>
      <c r="FJ92" s="41"/>
      <c r="FK92" s="41"/>
      <c r="FL92" s="41"/>
      <c r="FM92" s="41"/>
      <c r="FN92" s="41"/>
      <c r="FO92" s="41"/>
      <c r="FP92" s="41"/>
      <c r="FQ92" s="41"/>
      <c r="FR92" s="41"/>
      <c r="FS92" s="41"/>
      <c r="FT92" s="41"/>
      <c r="FU92" s="41"/>
      <c r="FV92" s="41"/>
      <c r="FW92" s="41"/>
      <c r="FX92" s="41"/>
      <c r="FY92" s="41"/>
      <c r="FZ92" s="41"/>
      <c r="GA92" s="41"/>
      <c r="GB92" s="41"/>
      <c r="GC92" s="41"/>
      <c r="GD92" s="41"/>
      <c r="GE92" s="41"/>
      <c r="GF92" s="41"/>
      <c r="GG92" s="41"/>
      <c r="GH92" s="41"/>
      <c r="GI92" s="41"/>
      <c r="GJ92" s="41"/>
      <c r="GK92" s="41"/>
      <c r="GL92" s="41"/>
      <c r="GM92" s="41"/>
      <c r="GN92" s="41"/>
      <c r="GO92" s="41"/>
      <c r="GP92" s="41"/>
      <c r="GQ92" s="41"/>
      <c r="GR92" s="41"/>
      <c r="GS92" s="41"/>
      <c r="GT92" s="41"/>
      <c r="GU92" s="41"/>
      <c r="GV92" s="41"/>
      <c r="GW92" s="41"/>
      <c r="GX92" s="41"/>
      <c r="GY92" s="41"/>
      <c r="GZ92" s="41"/>
      <c r="HA92" s="41"/>
      <c r="HB92" s="41"/>
      <c r="HC92" s="41"/>
      <c r="HD92" s="41"/>
      <c r="HE92" s="41"/>
      <c r="HF92" s="41"/>
      <c r="HG92" s="41"/>
      <c r="HH92" s="41"/>
      <c r="HI92" s="41"/>
      <c r="HJ92" s="41"/>
      <c r="HK92" s="41"/>
      <c r="HL92" s="41"/>
      <c r="HM92" s="41"/>
      <c r="HN92" s="41"/>
      <c r="HO92" s="41"/>
      <c r="HP92" s="41"/>
      <c r="HQ92" s="41"/>
      <c r="HR92" s="41"/>
      <c r="HS92" s="41"/>
      <c r="HT92" s="41"/>
      <c r="HU92" s="41"/>
      <c r="HV92" s="41"/>
      <c r="HW92" s="41"/>
      <c r="HX92" s="41"/>
      <c r="HY92" s="41"/>
      <c r="HZ92" s="41"/>
      <c r="IA92" s="41"/>
      <c r="IB92" s="41"/>
      <c r="IC92" s="41"/>
      <c r="ID92" s="41"/>
      <c r="IE92" s="41"/>
      <c r="IF92" s="41"/>
      <c r="IG92" s="41"/>
      <c r="IH92" s="41"/>
      <c r="II92" s="41"/>
      <c r="IJ92" s="41"/>
      <c r="IK92" s="41"/>
      <c r="IL92" s="41"/>
      <c r="IM92" s="41"/>
      <c r="IN92" s="41"/>
      <c r="IO92" s="41"/>
      <c r="IP92" s="41"/>
      <c r="IQ92" s="41"/>
      <c r="IR92" s="41"/>
      <c r="IS92" s="41"/>
      <c r="IT92" s="41"/>
      <c r="IU92" s="41"/>
      <c r="IV92" s="41"/>
    </row>
    <row r="93" spans="1:256" s="77" customFormat="1" ht="12.9" x14ac:dyDescent="0.2">
      <c r="A93" s="37"/>
      <c r="B93" s="38"/>
      <c r="C93" s="39"/>
      <c r="D93" s="41"/>
      <c r="E93" s="130"/>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c r="BJ93" s="41"/>
      <c r="BK93" s="41"/>
      <c r="BL93" s="41"/>
      <c r="BM93" s="41"/>
      <c r="BN93" s="41"/>
      <c r="BO93" s="41"/>
      <c r="BP93" s="41"/>
      <c r="BQ93" s="41"/>
      <c r="BR93" s="41"/>
      <c r="BS93" s="41"/>
      <c r="BT93" s="41"/>
      <c r="BU93" s="41"/>
      <c r="BV93" s="41"/>
      <c r="BW93" s="41"/>
      <c r="BX93" s="41"/>
      <c r="BY93" s="41"/>
      <c r="BZ93" s="41"/>
      <c r="CA93" s="41"/>
      <c r="CB93" s="41"/>
      <c r="CC93" s="41"/>
      <c r="CD93" s="41"/>
      <c r="CE93" s="41"/>
      <c r="CF93" s="41"/>
      <c r="CG93" s="41"/>
      <c r="CH93" s="41"/>
      <c r="CI93" s="41"/>
      <c r="CJ93" s="41"/>
      <c r="CK93" s="41"/>
      <c r="CL93" s="41"/>
      <c r="CM93" s="41"/>
      <c r="CN93" s="41"/>
      <c r="CO93" s="41"/>
      <c r="CP93" s="41"/>
      <c r="CQ93" s="41"/>
      <c r="CR93" s="41"/>
      <c r="CS93" s="41"/>
      <c r="CT93" s="41"/>
      <c r="CU93" s="41"/>
      <c r="CV93" s="41"/>
      <c r="CW93" s="41"/>
      <c r="CX93" s="41"/>
      <c r="CY93" s="41"/>
      <c r="CZ93" s="41"/>
      <c r="DA93" s="41"/>
      <c r="DB93" s="41"/>
      <c r="DC93" s="41"/>
      <c r="DD93" s="41"/>
      <c r="DE93" s="41"/>
      <c r="DF93" s="41"/>
      <c r="DG93" s="41"/>
      <c r="DH93" s="41"/>
      <c r="DI93" s="41"/>
      <c r="DJ93" s="41"/>
      <c r="DK93" s="41"/>
      <c r="DL93" s="41"/>
      <c r="DM93" s="41"/>
      <c r="DN93" s="41"/>
      <c r="DO93" s="41"/>
      <c r="DP93" s="41"/>
      <c r="DQ93" s="41"/>
      <c r="DR93" s="41"/>
      <c r="DS93" s="41"/>
      <c r="DT93" s="41"/>
      <c r="DU93" s="41"/>
      <c r="DV93" s="41"/>
      <c r="DW93" s="41"/>
      <c r="DX93" s="41"/>
      <c r="DY93" s="41"/>
      <c r="DZ93" s="41"/>
      <c r="EA93" s="41"/>
      <c r="EB93" s="41"/>
      <c r="EC93" s="41"/>
      <c r="ED93" s="41"/>
      <c r="EE93" s="41"/>
      <c r="EF93" s="41"/>
      <c r="EG93" s="41"/>
      <c r="EH93" s="41"/>
      <c r="EI93" s="41"/>
      <c r="EJ93" s="41"/>
      <c r="EK93" s="41"/>
      <c r="EL93" s="41"/>
      <c r="EM93" s="41"/>
      <c r="EN93" s="41"/>
      <c r="EO93" s="41"/>
      <c r="EP93" s="41"/>
      <c r="EQ93" s="41"/>
      <c r="ER93" s="41"/>
      <c r="ES93" s="41"/>
      <c r="ET93" s="41"/>
      <c r="EU93" s="41"/>
      <c r="EV93" s="41"/>
      <c r="EW93" s="41"/>
      <c r="EX93" s="41"/>
      <c r="EY93" s="41"/>
      <c r="EZ93" s="41"/>
      <c r="FA93" s="41"/>
      <c r="FB93" s="41"/>
      <c r="FC93" s="41"/>
      <c r="FD93" s="41"/>
      <c r="FE93" s="41"/>
      <c r="FF93" s="41"/>
      <c r="FG93" s="41"/>
      <c r="FH93" s="41"/>
      <c r="FI93" s="41"/>
      <c r="FJ93" s="41"/>
      <c r="FK93" s="41"/>
      <c r="FL93" s="41"/>
      <c r="FM93" s="41"/>
      <c r="FN93" s="41"/>
      <c r="FO93" s="41"/>
      <c r="FP93" s="41"/>
      <c r="FQ93" s="41"/>
      <c r="FR93" s="41"/>
      <c r="FS93" s="41"/>
      <c r="FT93" s="41"/>
      <c r="FU93" s="41"/>
      <c r="FV93" s="41"/>
      <c r="FW93" s="41"/>
      <c r="FX93" s="41"/>
      <c r="FY93" s="41"/>
      <c r="FZ93" s="41"/>
      <c r="GA93" s="41"/>
      <c r="GB93" s="41"/>
      <c r="GC93" s="41"/>
      <c r="GD93" s="41"/>
      <c r="GE93" s="41"/>
      <c r="GF93" s="41"/>
      <c r="GG93" s="41"/>
      <c r="GH93" s="41"/>
      <c r="GI93" s="41"/>
      <c r="GJ93" s="41"/>
      <c r="GK93" s="41"/>
      <c r="GL93" s="41"/>
      <c r="GM93" s="41"/>
      <c r="GN93" s="41"/>
      <c r="GO93" s="41"/>
      <c r="GP93" s="41"/>
      <c r="GQ93" s="41"/>
      <c r="GR93" s="41"/>
      <c r="GS93" s="41"/>
      <c r="GT93" s="41"/>
      <c r="GU93" s="41"/>
      <c r="GV93" s="41"/>
      <c r="GW93" s="41"/>
      <c r="GX93" s="41"/>
      <c r="GY93" s="41"/>
      <c r="GZ93" s="41"/>
      <c r="HA93" s="41"/>
      <c r="HB93" s="41"/>
      <c r="HC93" s="41"/>
      <c r="HD93" s="41"/>
      <c r="HE93" s="41"/>
      <c r="HF93" s="41"/>
      <c r="HG93" s="41"/>
      <c r="HH93" s="41"/>
      <c r="HI93" s="41"/>
      <c r="HJ93" s="41"/>
      <c r="HK93" s="41"/>
      <c r="HL93" s="41"/>
      <c r="HM93" s="41"/>
      <c r="HN93" s="41"/>
      <c r="HO93" s="41"/>
      <c r="HP93" s="41"/>
      <c r="HQ93" s="41"/>
      <c r="HR93" s="41"/>
      <c r="HS93" s="41"/>
      <c r="HT93" s="41"/>
      <c r="HU93" s="41"/>
      <c r="HV93" s="41"/>
      <c r="HW93" s="41"/>
      <c r="HX93" s="41"/>
      <c r="HY93" s="41"/>
      <c r="HZ93" s="41"/>
      <c r="IA93" s="41"/>
      <c r="IB93" s="41"/>
      <c r="IC93" s="41"/>
      <c r="ID93" s="41"/>
      <c r="IE93" s="41"/>
      <c r="IF93" s="41"/>
      <c r="IG93" s="41"/>
      <c r="IH93" s="41"/>
      <c r="II93" s="41"/>
      <c r="IJ93" s="41"/>
      <c r="IK93" s="41"/>
      <c r="IL93" s="41"/>
      <c r="IM93" s="41"/>
      <c r="IN93" s="41"/>
      <c r="IO93" s="41"/>
      <c r="IP93" s="41"/>
      <c r="IQ93" s="41"/>
      <c r="IR93" s="41"/>
      <c r="IS93" s="41"/>
      <c r="IT93" s="41"/>
      <c r="IU93" s="41"/>
      <c r="IV93" s="41"/>
    </row>
    <row r="94" spans="1:256" s="77" customFormat="1" ht="25.85" x14ac:dyDescent="0.2">
      <c r="A94" s="37" t="s">
        <v>115</v>
      </c>
      <c r="B94" s="38" t="s">
        <v>130</v>
      </c>
      <c r="C94" s="39" t="s">
        <v>88</v>
      </c>
      <c r="D94" s="41">
        <v>1</v>
      </c>
      <c r="E94" s="130">
        <v>0</v>
      </c>
      <c r="F94" s="41">
        <f>D94*E94</f>
        <v>0</v>
      </c>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c r="BM94" s="41"/>
      <c r="BN94" s="41"/>
      <c r="BO94" s="41"/>
      <c r="BP94" s="41"/>
      <c r="BQ94" s="41"/>
      <c r="BR94" s="41"/>
      <c r="BS94" s="41"/>
      <c r="BT94" s="41"/>
      <c r="BU94" s="41"/>
      <c r="BV94" s="41"/>
      <c r="BW94" s="41"/>
      <c r="BX94" s="41"/>
      <c r="BY94" s="41"/>
      <c r="BZ94" s="41"/>
      <c r="CA94" s="41"/>
      <c r="CB94" s="41"/>
      <c r="CC94" s="41"/>
      <c r="CD94" s="41"/>
      <c r="CE94" s="41"/>
      <c r="CF94" s="41"/>
      <c r="CG94" s="41"/>
      <c r="CH94" s="41"/>
      <c r="CI94" s="41"/>
      <c r="CJ94" s="41"/>
      <c r="CK94" s="41"/>
      <c r="CL94" s="41"/>
      <c r="CM94" s="41"/>
      <c r="CN94" s="41"/>
      <c r="CO94" s="41"/>
      <c r="CP94" s="41"/>
      <c r="CQ94" s="41"/>
      <c r="CR94" s="41"/>
      <c r="CS94" s="41"/>
      <c r="CT94" s="41"/>
      <c r="CU94" s="41"/>
      <c r="CV94" s="41"/>
      <c r="CW94" s="41"/>
      <c r="CX94" s="41"/>
      <c r="CY94" s="41"/>
      <c r="CZ94" s="41"/>
      <c r="DA94" s="41"/>
      <c r="DB94" s="41"/>
      <c r="DC94" s="41"/>
      <c r="DD94" s="41"/>
      <c r="DE94" s="41"/>
      <c r="DF94" s="41"/>
      <c r="DG94" s="41"/>
      <c r="DH94" s="41"/>
      <c r="DI94" s="41"/>
      <c r="DJ94" s="41"/>
      <c r="DK94" s="41"/>
      <c r="DL94" s="41"/>
      <c r="DM94" s="41"/>
      <c r="DN94" s="41"/>
      <c r="DO94" s="41"/>
      <c r="DP94" s="41"/>
      <c r="DQ94" s="41"/>
      <c r="DR94" s="41"/>
      <c r="DS94" s="41"/>
      <c r="DT94" s="41"/>
      <c r="DU94" s="41"/>
      <c r="DV94" s="41"/>
      <c r="DW94" s="41"/>
      <c r="DX94" s="41"/>
      <c r="DY94" s="41"/>
      <c r="DZ94" s="41"/>
      <c r="EA94" s="41"/>
      <c r="EB94" s="41"/>
      <c r="EC94" s="41"/>
      <c r="ED94" s="41"/>
      <c r="EE94" s="41"/>
      <c r="EF94" s="41"/>
      <c r="EG94" s="41"/>
      <c r="EH94" s="41"/>
      <c r="EI94" s="41"/>
      <c r="EJ94" s="41"/>
      <c r="EK94" s="41"/>
      <c r="EL94" s="41"/>
      <c r="EM94" s="41"/>
      <c r="EN94" s="41"/>
      <c r="EO94" s="41"/>
      <c r="EP94" s="41"/>
      <c r="EQ94" s="41"/>
      <c r="ER94" s="41"/>
      <c r="ES94" s="41"/>
      <c r="ET94" s="41"/>
      <c r="EU94" s="41"/>
      <c r="EV94" s="41"/>
      <c r="EW94" s="41"/>
      <c r="EX94" s="41"/>
      <c r="EY94" s="41"/>
      <c r="EZ94" s="41"/>
      <c r="FA94" s="41"/>
      <c r="FB94" s="41"/>
      <c r="FC94" s="41"/>
      <c r="FD94" s="41"/>
      <c r="FE94" s="41"/>
      <c r="FF94" s="41"/>
      <c r="FG94" s="41"/>
      <c r="FH94" s="41"/>
      <c r="FI94" s="41"/>
      <c r="FJ94" s="41"/>
      <c r="FK94" s="41"/>
      <c r="FL94" s="41"/>
      <c r="FM94" s="41"/>
      <c r="FN94" s="41"/>
      <c r="FO94" s="41"/>
      <c r="FP94" s="41"/>
      <c r="FQ94" s="41"/>
      <c r="FR94" s="41"/>
      <c r="FS94" s="41"/>
      <c r="FT94" s="41"/>
      <c r="FU94" s="41"/>
      <c r="FV94" s="41"/>
      <c r="FW94" s="41"/>
      <c r="FX94" s="41"/>
      <c r="FY94" s="41"/>
      <c r="FZ94" s="41"/>
      <c r="GA94" s="41"/>
      <c r="GB94" s="41"/>
      <c r="GC94" s="41"/>
      <c r="GD94" s="41"/>
      <c r="GE94" s="41"/>
      <c r="GF94" s="41"/>
      <c r="GG94" s="41"/>
      <c r="GH94" s="41"/>
      <c r="GI94" s="41"/>
      <c r="GJ94" s="41"/>
      <c r="GK94" s="41"/>
      <c r="GL94" s="41"/>
      <c r="GM94" s="41"/>
      <c r="GN94" s="41"/>
      <c r="GO94" s="41"/>
      <c r="GP94" s="41"/>
      <c r="GQ94" s="41"/>
      <c r="GR94" s="41"/>
      <c r="GS94" s="41"/>
      <c r="GT94" s="41"/>
      <c r="GU94" s="41"/>
      <c r="GV94" s="41"/>
      <c r="GW94" s="41"/>
      <c r="GX94" s="41"/>
      <c r="GY94" s="41"/>
      <c r="GZ94" s="41"/>
      <c r="HA94" s="41"/>
      <c r="HB94" s="41"/>
      <c r="HC94" s="41"/>
      <c r="HD94" s="41"/>
      <c r="HE94" s="41"/>
      <c r="HF94" s="41"/>
      <c r="HG94" s="41"/>
      <c r="HH94" s="41"/>
      <c r="HI94" s="41"/>
      <c r="HJ94" s="41"/>
      <c r="HK94" s="41"/>
      <c r="HL94" s="41"/>
      <c r="HM94" s="41"/>
      <c r="HN94" s="41"/>
      <c r="HO94" s="41"/>
      <c r="HP94" s="41"/>
      <c r="HQ94" s="41"/>
      <c r="HR94" s="41"/>
      <c r="HS94" s="41"/>
      <c r="HT94" s="41"/>
      <c r="HU94" s="41"/>
      <c r="HV94" s="41"/>
      <c r="HW94" s="41"/>
      <c r="HX94" s="41"/>
      <c r="HY94" s="41"/>
      <c r="HZ94" s="41"/>
      <c r="IA94" s="41"/>
      <c r="IB94" s="41"/>
      <c r="IC94" s="41"/>
      <c r="ID94" s="41"/>
      <c r="IE94" s="41"/>
      <c r="IF94" s="41"/>
      <c r="IG94" s="41"/>
      <c r="IH94" s="41"/>
      <c r="II94" s="41"/>
      <c r="IJ94" s="41"/>
      <c r="IK94" s="41"/>
      <c r="IL94" s="41"/>
      <c r="IM94" s="41"/>
      <c r="IN94" s="41"/>
      <c r="IO94" s="41"/>
      <c r="IP94" s="41"/>
      <c r="IQ94" s="41"/>
      <c r="IR94" s="41"/>
      <c r="IS94" s="41"/>
      <c r="IT94" s="41"/>
      <c r="IU94" s="41"/>
      <c r="IV94" s="41"/>
    </row>
    <row r="95" spans="1:256" s="77" customFormat="1" ht="12.9" x14ac:dyDescent="0.2">
      <c r="A95" s="37"/>
      <c r="B95" s="38"/>
      <c r="C95" s="39"/>
      <c r="D95" s="41"/>
      <c r="E95" s="130"/>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c r="BJ95" s="41"/>
      <c r="BK95" s="41"/>
      <c r="BL95" s="41"/>
      <c r="BM95" s="41"/>
      <c r="BN95" s="41"/>
      <c r="BO95" s="41"/>
      <c r="BP95" s="41"/>
      <c r="BQ95" s="41"/>
      <c r="BR95" s="41"/>
      <c r="BS95" s="41"/>
      <c r="BT95" s="41"/>
      <c r="BU95" s="41"/>
      <c r="BV95" s="41"/>
      <c r="BW95" s="41"/>
      <c r="BX95" s="41"/>
      <c r="BY95" s="41"/>
      <c r="BZ95" s="41"/>
      <c r="CA95" s="41"/>
      <c r="CB95" s="41"/>
      <c r="CC95" s="41"/>
      <c r="CD95" s="41"/>
      <c r="CE95" s="41"/>
      <c r="CF95" s="41"/>
      <c r="CG95" s="41"/>
      <c r="CH95" s="41"/>
      <c r="CI95" s="41"/>
      <c r="CJ95" s="41"/>
      <c r="CK95" s="41"/>
      <c r="CL95" s="41"/>
      <c r="CM95" s="41"/>
      <c r="CN95" s="41"/>
      <c r="CO95" s="41"/>
      <c r="CP95" s="41"/>
      <c r="CQ95" s="41"/>
      <c r="CR95" s="41"/>
      <c r="CS95" s="41"/>
      <c r="CT95" s="41"/>
      <c r="CU95" s="41"/>
      <c r="CV95" s="41"/>
      <c r="CW95" s="41"/>
      <c r="CX95" s="41"/>
      <c r="CY95" s="41"/>
      <c r="CZ95" s="41"/>
      <c r="DA95" s="41"/>
      <c r="DB95" s="41"/>
      <c r="DC95" s="41"/>
      <c r="DD95" s="41"/>
      <c r="DE95" s="41"/>
      <c r="DF95" s="41"/>
      <c r="DG95" s="41"/>
      <c r="DH95" s="41"/>
      <c r="DI95" s="41"/>
      <c r="DJ95" s="41"/>
      <c r="DK95" s="41"/>
      <c r="DL95" s="41"/>
      <c r="DM95" s="41"/>
      <c r="DN95" s="41"/>
      <c r="DO95" s="41"/>
      <c r="DP95" s="41"/>
      <c r="DQ95" s="41"/>
      <c r="DR95" s="41"/>
      <c r="DS95" s="41"/>
      <c r="DT95" s="41"/>
      <c r="DU95" s="41"/>
      <c r="DV95" s="41"/>
      <c r="DW95" s="41"/>
      <c r="DX95" s="41"/>
      <c r="DY95" s="41"/>
      <c r="DZ95" s="41"/>
      <c r="EA95" s="41"/>
      <c r="EB95" s="41"/>
      <c r="EC95" s="41"/>
      <c r="ED95" s="41"/>
      <c r="EE95" s="41"/>
      <c r="EF95" s="41"/>
      <c r="EG95" s="41"/>
      <c r="EH95" s="41"/>
      <c r="EI95" s="41"/>
      <c r="EJ95" s="41"/>
      <c r="EK95" s="41"/>
      <c r="EL95" s="41"/>
      <c r="EM95" s="41"/>
      <c r="EN95" s="41"/>
      <c r="EO95" s="41"/>
      <c r="EP95" s="41"/>
      <c r="EQ95" s="41"/>
      <c r="ER95" s="41"/>
      <c r="ES95" s="41"/>
      <c r="ET95" s="41"/>
      <c r="EU95" s="41"/>
      <c r="EV95" s="41"/>
      <c r="EW95" s="41"/>
      <c r="EX95" s="41"/>
      <c r="EY95" s="41"/>
      <c r="EZ95" s="41"/>
      <c r="FA95" s="41"/>
      <c r="FB95" s="41"/>
      <c r="FC95" s="41"/>
      <c r="FD95" s="41"/>
      <c r="FE95" s="41"/>
      <c r="FF95" s="41"/>
      <c r="FG95" s="41"/>
      <c r="FH95" s="41"/>
      <c r="FI95" s="41"/>
      <c r="FJ95" s="41"/>
      <c r="FK95" s="41"/>
      <c r="FL95" s="41"/>
      <c r="FM95" s="41"/>
      <c r="FN95" s="41"/>
      <c r="FO95" s="41"/>
      <c r="FP95" s="41"/>
      <c r="FQ95" s="41"/>
      <c r="FR95" s="41"/>
      <c r="FS95" s="41"/>
      <c r="FT95" s="41"/>
      <c r="FU95" s="41"/>
      <c r="FV95" s="41"/>
      <c r="FW95" s="41"/>
      <c r="FX95" s="41"/>
      <c r="FY95" s="41"/>
      <c r="FZ95" s="41"/>
      <c r="GA95" s="41"/>
      <c r="GB95" s="41"/>
      <c r="GC95" s="41"/>
      <c r="GD95" s="41"/>
      <c r="GE95" s="41"/>
      <c r="GF95" s="41"/>
      <c r="GG95" s="41"/>
      <c r="GH95" s="41"/>
      <c r="GI95" s="41"/>
      <c r="GJ95" s="41"/>
      <c r="GK95" s="41"/>
      <c r="GL95" s="41"/>
      <c r="GM95" s="41"/>
      <c r="GN95" s="41"/>
      <c r="GO95" s="41"/>
      <c r="GP95" s="41"/>
      <c r="GQ95" s="41"/>
      <c r="GR95" s="41"/>
      <c r="GS95" s="41"/>
      <c r="GT95" s="41"/>
      <c r="GU95" s="41"/>
      <c r="GV95" s="41"/>
      <c r="GW95" s="41"/>
      <c r="GX95" s="41"/>
      <c r="GY95" s="41"/>
      <c r="GZ95" s="41"/>
      <c r="HA95" s="41"/>
      <c r="HB95" s="41"/>
      <c r="HC95" s="41"/>
      <c r="HD95" s="41"/>
      <c r="HE95" s="41"/>
      <c r="HF95" s="41"/>
      <c r="HG95" s="41"/>
      <c r="HH95" s="41"/>
      <c r="HI95" s="41"/>
      <c r="HJ95" s="41"/>
      <c r="HK95" s="41"/>
      <c r="HL95" s="41"/>
      <c r="HM95" s="41"/>
      <c r="HN95" s="41"/>
      <c r="HO95" s="41"/>
      <c r="HP95" s="41"/>
      <c r="HQ95" s="41"/>
      <c r="HR95" s="41"/>
      <c r="HS95" s="41"/>
      <c r="HT95" s="41"/>
      <c r="HU95" s="41"/>
      <c r="HV95" s="41"/>
      <c r="HW95" s="41"/>
      <c r="HX95" s="41"/>
      <c r="HY95" s="41"/>
      <c r="HZ95" s="41"/>
      <c r="IA95" s="41"/>
      <c r="IB95" s="41"/>
      <c r="IC95" s="41"/>
      <c r="ID95" s="41"/>
      <c r="IE95" s="41"/>
      <c r="IF95" s="41"/>
      <c r="IG95" s="41"/>
      <c r="IH95" s="41"/>
      <c r="II95" s="41"/>
      <c r="IJ95" s="41"/>
      <c r="IK95" s="41"/>
      <c r="IL95" s="41"/>
      <c r="IM95" s="41"/>
      <c r="IN95" s="41"/>
      <c r="IO95" s="41"/>
      <c r="IP95" s="41"/>
      <c r="IQ95" s="41"/>
      <c r="IR95" s="41"/>
      <c r="IS95" s="41"/>
      <c r="IT95" s="41"/>
      <c r="IU95" s="41"/>
      <c r="IV95" s="41"/>
    </row>
    <row r="96" spans="1:256" s="77" customFormat="1" ht="64.55" x14ac:dyDescent="0.2">
      <c r="A96" s="37" t="s">
        <v>350</v>
      </c>
      <c r="B96" s="38" t="s">
        <v>131</v>
      </c>
      <c r="C96" s="39"/>
      <c r="D96" s="41"/>
      <c r="E96" s="135"/>
      <c r="F96" s="40"/>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c r="BJ96" s="41"/>
      <c r="BK96" s="41"/>
      <c r="BL96" s="41"/>
      <c r="BM96" s="41"/>
      <c r="BN96" s="41"/>
      <c r="BO96" s="41"/>
      <c r="BP96" s="41"/>
      <c r="BQ96" s="41"/>
      <c r="BR96" s="41"/>
      <c r="BS96" s="41"/>
      <c r="BT96" s="41"/>
      <c r="BU96" s="41"/>
      <c r="BV96" s="41"/>
      <c r="BW96" s="41"/>
      <c r="BX96" s="41"/>
      <c r="BY96" s="41"/>
      <c r="BZ96" s="41"/>
      <c r="CA96" s="41"/>
      <c r="CB96" s="41"/>
      <c r="CC96" s="41"/>
      <c r="CD96" s="41"/>
      <c r="CE96" s="41"/>
      <c r="CF96" s="41"/>
      <c r="CG96" s="41"/>
      <c r="CH96" s="41"/>
      <c r="CI96" s="41"/>
      <c r="CJ96" s="41"/>
      <c r="CK96" s="41"/>
      <c r="CL96" s="41"/>
      <c r="CM96" s="41"/>
      <c r="CN96" s="41"/>
      <c r="CO96" s="41"/>
      <c r="CP96" s="41"/>
      <c r="CQ96" s="41"/>
      <c r="CR96" s="41"/>
      <c r="CS96" s="41"/>
      <c r="CT96" s="41"/>
      <c r="CU96" s="41"/>
      <c r="CV96" s="41"/>
      <c r="CW96" s="41"/>
      <c r="CX96" s="41"/>
      <c r="CY96" s="41"/>
      <c r="CZ96" s="41"/>
      <c r="DA96" s="41"/>
      <c r="DB96" s="41"/>
      <c r="DC96" s="41"/>
      <c r="DD96" s="41"/>
      <c r="DE96" s="41"/>
      <c r="DF96" s="41"/>
      <c r="DG96" s="41"/>
      <c r="DH96" s="41"/>
      <c r="DI96" s="41"/>
      <c r="DJ96" s="41"/>
      <c r="DK96" s="41"/>
      <c r="DL96" s="41"/>
      <c r="DM96" s="41"/>
      <c r="DN96" s="41"/>
      <c r="DO96" s="41"/>
      <c r="DP96" s="41"/>
      <c r="DQ96" s="41"/>
      <c r="DR96" s="41"/>
      <c r="DS96" s="41"/>
      <c r="DT96" s="41"/>
      <c r="DU96" s="41"/>
      <c r="DV96" s="41"/>
      <c r="DW96" s="41"/>
      <c r="DX96" s="41"/>
      <c r="DY96" s="41"/>
      <c r="DZ96" s="41"/>
      <c r="EA96" s="41"/>
      <c r="EB96" s="41"/>
      <c r="EC96" s="41"/>
      <c r="ED96" s="41"/>
      <c r="EE96" s="41"/>
      <c r="EF96" s="41"/>
      <c r="EG96" s="41"/>
      <c r="EH96" s="41"/>
      <c r="EI96" s="41"/>
      <c r="EJ96" s="41"/>
      <c r="EK96" s="41"/>
      <c r="EL96" s="41"/>
      <c r="EM96" s="41"/>
      <c r="EN96" s="41"/>
      <c r="EO96" s="41"/>
      <c r="EP96" s="41"/>
      <c r="EQ96" s="41"/>
      <c r="ER96" s="41"/>
      <c r="ES96" s="41"/>
      <c r="ET96" s="41"/>
      <c r="EU96" s="41"/>
      <c r="EV96" s="41"/>
      <c r="EW96" s="41"/>
      <c r="EX96" s="41"/>
      <c r="EY96" s="41"/>
      <c r="EZ96" s="41"/>
      <c r="FA96" s="41"/>
      <c r="FB96" s="41"/>
      <c r="FC96" s="41"/>
      <c r="FD96" s="41"/>
      <c r="FE96" s="41"/>
      <c r="FF96" s="41"/>
      <c r="FG96" s="41"/>
      <c r="FH96" s="41"/>
      <c r="FI96" s="41"/>
      <c r="FJ96" s="41"/>
      <c r="FK96" s="41"/>
      <c r="FL96" s="41"/>
      <c r="FM96" s="41"/>
      <c r="FN96" s="41"/>
      <c r="FO96" s="41"/>
      <c r="FP96" s="41"/>
      <c r="FQ96" s="41"/>
      <c r="FR96" s="41"/>
      <c r="FS96" s="41"/>
      <c r="FT96" s="41"/>
      <c r="FU96" s="41"/>
      <c r="FV96" s="41"/>
      <c r="FW96" s="41"/>
      <c r="FX96" s="41"/>
      <c r="FY96" s="41"/>
      <c r="FZ96" s="41"/>
      <c r="GA96" s="41"/>
      <c r="GB96" s="41"/>
      <c r="GC96" s="41"/>
      <c r="GD96" s="41"/>
      <c r="GE96" s="41"/>
      <c r="GF96" s="41"/>
      <c r="GG96" s="41"/>
      <c r="GH96" s="41"/>
      <c r="GI96" s="41"/>
      <c r="GJ96" s="41"/>
      <c r="GK96" s="41"/>
      <c r="GL96" s="41"/>
      <c r="GM96" s="41"/>
      <c r="GN96" s="41"/>
      <c r="GO96" s="41"/>
      <c r="GP96" s="41"/>
      <c r="GQ96" s="41"/>
      <c r="GR96" s="41"/>
      <c r="GS96" s="41"/>
      <c r="GT96" s="41"/>
      <c r="GU96" s="41"/>
      <c r="GV96" s="41"/>
      <c r="GW96" s="41"/>
      <c r="GX96" s="41"/>
      <c r="GY96" s="41"/>
      <c r="GZ96" s="41"/>
      <c r="HA96" s="41"/>
      <c r="HB96" s="41"/>
      <c r="HC96" s="41"/>
      <c r="HD96" s="41"/>
      <c r="HE96" s="41"/>
      <c r="HF96" s="41"/>
      <c r="HG96" s="41"/>
      <c r="HH96" s="41"/>
      <c r="HI96" s="41"/>
      <c r="HJ96" s="41"/>
      <c r="HK96" s="41"/>
      <c r="HL96" s="41"/>
      <c r="HM96" s="41"/>
      <c r="HN96" s="41"/>
      <c r="HO96" s="41"/>
      <c r="HP96" s="41"/>
      <c r="HQ96" s="41"/>
      <c r="HR96" s="41"/>
      <c r="HS96" s="41"/>
      <c r="HT96" s="41"/>
      <c r="HU96" s="41"/>
      <c r="HV96" s="41"/>
      <c r="HW96" s="41"/>
      <c r="HX96" s="41"/>
      <c r="HY96" s="41"/>
      <c r="HZ96" s="41"/>
      <c r="IA96" s="41"/>
      <c r="IB96" s="41"/>
      <c r="IC96" s="41"/>
      <c r="ID96" s="41"/>
      <c r="IE96" s="41"/>
      <c r="IF96" s="41"/>
      <c r="IG96" s="41"/>
      <c r="IH96" s="41"/>
      <c r="II96" s="41"/>
      <c r="IJ96" s="41"/>
      <c r="IK96" s="41"/>
      <c r="IL96" s="41"/>
      <c r="IM96" s="41"/>
      <c r="IN96" s="41"/>
      <c r="IO96" s="41"/>
      <c r="IP96" s="41"/>
      <c r="IQ96" s="41"/>
      <c r="IR96" s="41"/>
      <c r="IS96" s="41"/>
      <c r="IT96" s="41"/>
      <c r="IU96" s="41"/>
      <c r="IV96" s="41"/>
    </row>
    <row r="97" spans="1:256" s="77" customFormat="1" ht="12.9" x14ac:dyDescent="0.2">
      <c r="A97" s="37" t="s">
        <v>351</v>
      </c>
      <c r="B97" s="38" t="s">
        <v>117</v>
      </c>
      <c r="C97" s="39" t="s">
        <v>118</v>
      </c>
      <c r="D97" s="41">
        <v>200</v>
      </c>
      <c r="E97" s="135">
        <v>0</v>
      </c>
      <c r="F97" s="40">
        <f>D97*E97</f>
        <v>0</v>
      </c>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c r="BI97" s="41"/>
      <c r="BJ97" s="41"/>
      <c r="BK97" s="41"/>
      <c r="BL97" s="41"/>
      <c r="BM97" s="41"/>
      <c r="BN97" s="41"/>
      <c r="BO97" s="41"/>
      <c r="BP97" s="41"/>
      <c r="BQ97" s="41"/>
      <c r="BR97" s="41"/>
      <c r="BS97" s="41"/>
      <c r="BT97" s="41"/>
      <c r="BU97" s="41"/>
      <c r="BV97" s="41"/>
      <c r="BW97" s="41"/>
      <c r="BX97" s="41"/>
      <c r="BY97" s="41"/>
      <c r="BZ97" s="41"/>
      <c r="CA97" s="41"/>
      <c r="CB97" s="41"/>
      <c r="CC97" s="41"/>
      <c r="CD97" s="41"/>
      <c r="CE97" s="41"/>
      <c r="CF97" s="41"/>
      <c r="CG97" s="41"/>
      <c r="CH97" s="41"/>
      <c r="CI97" s="41"/>
      <c r="CJ97" s="41"/>
      <c r="CK97" s="41"/>
      <c r="CL97" s="41"/>
      <c r="CM97" s="41"/>
      <c r="CN97" s="41"/>
      <c r="CO97" s="41"/>
      <c r="CP97" s="41"/>
      <c r="CQ97" s="41"/>
      <c r="CR97" s="41"/>
      <c r="CS97" s="41"/>
      <c r="CT97" s="41"/>
      <c r="CU97" s="41"/>
      <c r="CV97" s="41"/>
      <c r="CW97" s="41"/>
      <c r="CX97" s="41"/>
      <c r="CY97" s="41"/>
      <c r="CZ97" s="41"/>
      <c r="DA97" s="41"/>
      <c r="DB97" s="41"/>
      <c r="DC97" s="41"/>
      <c r="DD97" s="41"/>
      <c r="DE97" s="41"/>
      <c r="DF97" s="41"/>
      <c r="DG97" s="41"/>
      <c r="DH97" s="41"/>
      <c r="DI97" s="41"/>
      <c r="DJ97" s="41"/>
      <c r="DK97" s="41"/>
      <c r="DL97" s="41"/>
      <c r="DM97" s="41"/>
      <c r="DN97" s="41"/>
      <c r="DO97" s="41"/>
      <c r="DP97" s="41"/>
      <c r="DQ97" s="41"/>
      <c r="DR97" s="41"/>
      <c r="DS97" s="41"/>
      <c r="DT97" s="41"/>
      <c r="DU97" s="41"/>
      <c r="DV97" s="41"/>
      <c r="DW97" s="41"/>
      <c r="DX97" s="41"/>
      <c r="DY97" s="41"/>
      <c r="DZ97" s="41"/>
      <c r="EA97" s="41"/>
      <c r="EB97" s="41"/>
      <c r="EC97" s="41"/>
      <c r="ED97" s="41"/>
      <c r="EE97" s="41"/>
      <c r="EF97" s="41"/>
      <c r="EG97" s="41"/>
      <c r="EH97" s="41"/>
      <c r="EI97" s="41"/>
      <c r="EJ97" s="41"/>
      <c r="EK97" s="41"/>
      <c r="EL97" s="41"/>
      <c r="EM97" s="41"/>
      <c r="EN97" s="41"/>
      <c r="EO97" s="41"/>
      <c r="EP97" s="41"/>
      <c r="EQ97" s="41"/>
      <c r="ER97" s="41"/>
      <c r="ES97" s="41"/>
      <c r="ET97" s="41"/>
      <c r="EU97" s="41"/>
      <c r="EV97" s="41"/>
      <c r="EW97" s="41"/>
      <c r="EX97" s="41"/>
      <c r="EY97" s="41"/>
      <c r="EZ97" s="41"/>
      <c r="FA97" s="41"/>
      <c r="FB97" s="41"/>
      <c r="FC97" s="41"/>
      <c r="FD97" s="41"/>
      <c r="FE97" s="41"/>
      <c r="FF97" s="41"/>
      <c r="FG97" s="41"/>
      <c r="FH97" s="41"/>
      <c r="FI97" s="41"/>
      <c r="FJ97" s="41"/>
      <c r="FK97" s="41"/>
      <c r="FL97" s="41"/>
      <c r="FM97" s="41"/>
      <c r="FN97" s="41"/>
      <c r="FO97" s="41"/>
      <c r="FP97" s="41"/>
      <c r="FQ97" s="41"/>
      <c r="FR97" s="41"/>
      <c r="FS97" s="41"/>
      <c r="FT97" s="41"/>
      <c r="FU97" s="41"/>
      <c r="FV97" s="41"/>
      <c r="FW97" s="41"/>
      <c r="FX97" s="41"/>
      <c r="FY97" s="41"/>
      <c r="FZ97" s="41"/>
      <c r="GA97" s="41"/>
      <c r="GB97" s="41"/>
      <c r="GC97" s="41"/>
      <c r="GD97" s="41"/>
      <c r="GE97" s="41"/>
      <c r="GF97" s="41"/>
      <c r="GG97" s="41"/>
      <c r="GH97" s="41"/>
      <c r="GI97" s="41"/>
      <c r="GJ97" s="41"/>
      <c r="GK97" s="41"/>
      <c r="GL97" s="41"/>
      <c r="GM97" s="41"/>
      <c r="GN97" s="41"/>
      <c r="GO97" s="41"/>
      <c r="GP97" s="41"/>
      <c r="GQ97" s="41"/>
      <c r="GR97" s="41"/>
      <c r="GS97" s="41"/>
      <c r="GT97" s="41"/>
      <c r="GU97" s="41"/>
      <c r="GV97" s="41"/>
      <c r="GW97" s="41"/>
      <c r="GX97" s="41"/>
      <c r="GY97" s="41"/>
      <c r="GZ97" s="41"/>
      <c r="HA97" s="41"/>
      <c r="HB97" s="41"/>
      <c r="HC97" s="41"/>
      <c r="HD97" s="41"/>
      <c r="HE97" s="41"/>
      <c r="HF97" s="41"/>
      <c r="HG97" s="41"/>
      <c r="HH97" s="41"/>
      <c r="HI97" s="41"/>
      <c r="HJ97" s="41"/>
      <c r="HK97" s="41"/>
      <c r="HL97" s="41"/>
      <c r="HM97" s="41"/>
      <c r="HN97" s="41"/>
      <c r="HO97" s="41"/>
      <c r="HP97" s="41"/>
      <c r="HQ97" s="41"/>
      <c r="HR97" s="41"/>
      <c r="HS97" s="41"/>
      <c r="HT97" s="41"/>
      <c r="HU97" s="41"/>
      <c r="HV97" s="41"/>
      <c r="HW97" s="41"/>
      <c r="HX97" s="41"/>
      <c r="HY97" s="41"/>
      <c r="HZ97" s="41"/>
      <c r="IA97" s="41"/>
      <c r="IB97" s="41"/>
      <c r="IC97" s="41"/>
      <c r="ID97" s="41"/>
      <c r="IE97" s="41"/>
      <c r="IF97" s="41"/>
      <c r="IG97" s="41"/>
      <c r="IH97" s="41"/>
      <c r="II97" s="41"/>
      <c r="IJ97" s="41"/>
      <c r="IK97" s="41"/>
      <c r="IL97" s="41"/>
      <c r="IM97" s="41"/>
      <c r="IN97" s="41"/>
      <c r="IO97" s="41"/>
      <c r="IP97" s="41"/>
      <c r="IQ97" s="41"/>
      <c r="IR97" s="41"/>
      <c r="IS97" s="41"/>
      <c r="IT97" s="41"/>
      <c r="IU97" s="41"/>
      <c r="IV97" s="41"/>
    </row>
    <row r="98" spans="1:256" s="77" customFormat="1" ht="12.9" x14ac:dyDescent="0.2">
      <c r="A98" s="37" t="s">
        <v>352</v>
      </c>
      <c r="B98" s="38" t="s">
        <v>119</v>
      </c>
      <c r="C98" s="39" t="s">
        <v>118</v>
      </c>
      <c r="D98" s="41">
        <v>200</v>
      </c>
      <c r="E98" s="135">
        <v>0</v>
      </c>
      <c r="F98" s="40">
        <f>D98*E98</f>
        <v>0</v>
      </c>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c r="BJ98" s="41"/>
      <c r="BK98" s="41"/>
      <c r="BL98" s="41"/>
      <c r="BM98" s="41"/>
      <c r="BN98" s="41"/>
      <c r="BO98" s="41"/>
      <c r="BP98" s="41"/>
      <c r="BQ98" s="41"/>
      <c r="BR98" s="41"/>
      <c r="BS98" s="41"/>
      <c r="BT98" s="41"/>
      <c r="BU98" s="41"/>
      <c r="BV98" s="41"/>
      <c r="BW98" s="41"/>
      <c r="BX98" s="41"/>
      <c r="BY98" s="41"/>
      <c r="BZ98" s="41"/>
      <c r="CA98" s="41"/>
      <c r="CB98" s="41"/>
      <c r="CC98" s="41"/>
      <c r="CD98" s="41"/>
      <c r="CE98" s="41"/>
      <c r="CF98" s="41"/>
      <c r="CG98" s="41"/>
      <c r="CH98" s="41"/>
      <c r="CI98" s="41"/>
      <c r="CJ98" s="41"/>
      <c r="CK98" s="41"/>
      <c r="CL98" s="41"/>
      <c r="CM98" s="41"/>
      <c r="CN98" s="41"/>
      <c r="CO98" s="41"/>
      <c r="CP98" s="41"/>
      <c r="CQ98" s="41"/>
      <c r="CR98" s="41"/>
      <c r="CS98" s="41"/>
      <c r="CT98" s="41"/>
      <c r="CU98" s="41"/>
      <c r="CV98" s="41"/>
      <c r="CW98" s="41"/>
      <c r="CX98" s="41"/>
      <c r="CY98" s="41"/>
      <c r="CZ98" s="41"/>
      <c r="DA98" s="41"/>
      <c r="DB98" s="41"/>
      <c r="DC98" s="41"/>
      <c r="DD98" s="41"/>
      <c r="DE98" s="41"/>
      <c r="DF98" s="41"/>
      <c r="DG98" s="41"/>
      <c r="DH98" s="41"/>
      <c r="DI98" s="41"/>
      <c r="DJ98" s="41"/>
      <c r="DK98" s="41"/>
      <c r="DL98" s="41"/>
      <c r="DM98" s="41"/>
      <c r="DN98" s="41"/>
      <c r="DO98" s="41"/>
      <c r="DP98" s="41"/>
      <c r="DQ98" s="41"/>
      <c r="DR98" s="41"/>
      <c r="DS98" s="41"/>
      <c r="DT98" s="41"/>
      <c r="DU98" s="41"/>
      <c r="DV98" s="41"/>
      <c r="DW98" s="41"/>
      <c r="DX98" s="41"/>
      <c r="DY98" s="41"/>
      <c r="DZ98" s="41"/>
      <c r="EA98" s="41"/>
      <c r="EB98" s="41"/>
      <c r="EC98" s="41"/>
      <c r="ED98" s="41"/>
      <c r="EE98" s="41"/>
      <c r="EF98" s="41"/>
      <c r="EG98" s="41"/>
      <c r="EH98" s="41"/>
      <c r="EI98" s="41"/>
      <c r="EJ98" s="41"/>
      <c r="EK98" s="41"/>
      <c r="EL98" s="41"/>
      <c r="EM98" s="41"/>
      <c r="EN98" s="41"/>
      <c r="EO98" s="41"/>
      <c r="EP98" s="41"/>
      <c r="EQ98" s="41"/>
      <c r="ER98" s="41"/>
      <c r="ES98" s="41"/>
      <c r="ET98" s="41"/>
      <c r="EU98" s="41"/>
      <c r="EV98" s="41"/>
      <c r="EW98" s="41"/>
      <c r="EX98" s="41"/>
      <c r="EY98" s="41"/>
      <c r="EZ98" s="41"/>
      <c r="FA98" s="41"/>
      <c r="FB98" s="41"/>
      <c r="FC98" s="41"/>
      <c r="FD98" s="41"/>
      <c r="FE98" s="41"/>
      <c r="FF98" s="41"/>
      <c r="FG98" s="41"/>
      <c r="FH98" s="41"/>
      <c r="FI98" s="41"/>
      <c r="FJ98" s="41"/>
      <c r="FK98" s="41"/>
      <c r="FL98" s="41"/>
      <c r="FM98" s="41"/>
      <c r="FN98" s="41"/>
      <c r="FO98" s="41"/>
      <c r="FP98" s="41"/>
      <c r="FQ98" s="41"/>
      <c r="FR98" s="41"/>
      <c r="FS98" s="41"/>
      <c r="FT98" s="41"/>
      <c r="FU98" s="41"/>
      <c r="FV98" s="41"/>
      <c r="FW98" s="41"/>
      <c r="FX98" s="41"/>
      <c r="FY98" s="41"/>
      <c r="FZ98" s="41"/>
      <c r="GA98" s="41"/>
      <c r="GB98" s="41"/>
      <c r="GC98" s="41"/>
      <c r="GD98" s="41"/>
      <c r="GE98" s="41"/>
      <c r="GF98" s="41"/>
      <c r="GG98" s="41"/>
      <c r="GH98" s="41"/>
      <c r="GI98" s="41"/>
      <c r="GJ98" s="41"/>
      <c r="GK98" s="41"/>
      <c r="GL98" s="41"/>
      <c r="GM98" s="41"/>
      <c r="GN98" s="41"/>
      <c r="GO98" s="41"/>
      <c r="GP98" s="41"/>
      <c r="GQ98" s="41"/>
      <c r="GR98" s="41"/>
      <c r="GS98" s="41"/>
      <c r="GT98" s="41"/>
      <c r="GU98" s="41"/>
      <c r="GV98" s="41"/>
      <c r="GW98" s="41"/>
      <c r="GX98" s="41"/>
      <c r="GY98" s="41"/>
      <c r="GZ98" s="41"/>
      <c r="HA98" s="41"/>
      <c r="HB98" s="41"/>
      <c r="HC98" s="41"/>
      <c r="HD98" s="41"/>
      <c r="HE98" s="41"/>
      <c r="HF98" s="41"/>
      <c r="HG98" s="41"/>
      <c r="HH98" s="41"/>
      <c r="HI98" s="41"/>
      <c r="HJ98" s="41"/>
      <c r="HK98" s="41"/>
      <c r="HL98" s="41"/>
      <c r="HM98" s="41"/>
      <c r="HN98" s="41"/>
      <c r="HO98" s="41"/>
      <c r="HP98" s="41"/>
      <c r="HQ98" s="41"/>
      <c r="HR98" s="41"/>
      <c r="HS98" s="41"/>
      <c r="HT98" s="41"/>
      <c r="HU98" s="41"/>
      <c r="HV98" s="41"/>
      <c r="HW98" s="41"/>
      <c r="HX98" s="41"/>
      <c r="HY98" s="41"/>
      <c r="HZ98" s="41"/>
      <c r="IA98" s="41"/>
      <c r="IB98" s="41"/>
      <c r="IC98" s="41"/>
      <c r="ID98" s="41"/>
      <c r="IE98" s="41"/>
      <c r="IF98" s="41"/>
      <c r="IG98" s="41"/>
      <c r="IH98" s="41"/>
      <c r="II98" s="41"/>
      <c r="IJ98" s="41"/>
      <c r="IK98" s="41"/>
      <c r="IL98" s="41"/>
      <c r="IM98" s="41"/>
      <c r="IN98" s="41"/>
      <c r="IO98" s="41"/>
      <c r="IP98" s="41"/>
      <c r="IQ98" s="41"/>
      <c r="IR98" s="41"/>
      <c r="IS98" s="41"/>
      <c r="IT98" s="41"/>
      <c r="IU98" s="41"/>
      <c r="IV98" s="41"/>
    </row>
    <row r="99" spans="1:256" s="77" customFormat="1" ht="12.9" x14ac:dyDescent="0.2">
      <c r="A99" s="37"/>
      <c r="B99" s="38"/>
      <c r="C99" s="39"/>
      <c r="D99" s="41"/>
      <c r="E99" s="135"/>
      <c r="F99" s="40"/>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c r="BI99" s="41"/>
      <c r="BJ99" s="41"/>
      <c r="BK99" s="41"/>
      <c r="BL99" s="41"/>
      <c r="BM99" s="41"/>
      <c r="BN99" s="41"/>
      <c r="BO99" s="41"/>
      <c r="BP99" s="41"/>
      <c r="BQ99" s="41"/>
      <c r="BR99" s="41"/>
      <c r="BS99" s="41"/>
      <c r="BT99" s="41"/>
      <c r="BU99" s="41"/>
      <c r="BV99" s="41"/>
      <c r="BW99" s="41"/>
      <c r="BX99" s="41"/>
      <c r="BY99" s="41"/>
      <c r="BZ99" s="41"/>
      <c r="CA99" s="41"/>
      <c r="CB99" s="41"/>
      <c r="CC99" s="41"/>
      <c r="CD99" s="41"/>
      <c r="CE99" s="41"/>
      <c r="CF99" s="41"/>
      <c r="CG99" s="41"/>
      <c r="CH99" s="41"/>
      <c r="CI99" s="41"/>
      <c r="CJ99" s="41"/>
      <c r="CK99" s="41"/>
      <c r="CL99" s="41"/>
      <c r="CM99" s="41"/>
      <c r="CN99" s="41"/>
      <c r="CO99" s="41"/>
      <c r="CP99" s="41"/>
      <c r="CQ99" s="41"/>
      <c r="CR99" s="41"/>
      <c r="CS99" s="41"/>
      <c r="CT99" s="41"/>
      <c r="CU99" s="41"/>
      <c r="CV99" s="41"/>
      <c r="CW99" s="41"/>
      <c r="CX99" s="41"/>
      <c r="CY99" s="41"/>
      <c r="CZ99" s="41"/>
      <c r="DA99" s="41"/>
      <c r="DB99" s="41"/>
      <c r="DC99" s="41"/>
      <c r="DD99" s="41"/>
      <c r="DE99" s="41"/>
      <c r="DF99" s="41"/>
      <c r="DG99" s="41"/>
      <c r="DH99" s="41"/>
      <c r="DI99" s="41"/>
      <c r="DJ99" s="41"/>
      <c r="DK99" s="41"/>
      <c r="DL99" s="41"/>
      <c r="DM99" s="41"/>
      <c r="DN99" s="41"/>
      <c r="DO99" s="41"/>
      <c r="DP99" s="41"/>
      <c r="DQ99" s="41"/>
      <c r="DR99" s="41"/>
      <c r="DS99" s="41"/>
      <c r="DT99" s="41"/>
      <c r="DU99" s="41"/>
      <c r="DV99" s="41"/>
      <c r="DW99" s="41"/>
      <c r="DX99" s="41"/>
      <c r="DY99" s="41"/>
      <c r="DZ99" s="41"/>
      <c r="EA99" s="41"/>
      <c r="EB99" s="41"/>
      <c r="EC99" s="41"/>
      <c r="ED99" s="41"/>
      <c r="EE99" s="41"/>
      <c r="EF99" s="41"/>
      <c r="EG99" s="41"/>
      <c r="EH99" s="41"/>
      <c r="EI99" s="41"/>
      <c r="EJ99" s="41"/>
      <c r="EK99" s="41"/>
      <c r="EL99" s="41"/>
      <c r="EM99" s="41"/>
      <c r="EN99" s="41"/>
      <c r="EO99" s="41"/>
      <c r="EP99" s="41"/>
      <c r="EQ99" s="41"/>
      <c r="ER99" s="41"/>
      <c r="ES99" s="41"/>
      <c r="ET99" s="41"/>
      <c r="EU99" s="41"/>
      <c r="EV99" s="41"/>
      <c r="EW99" s="41"/>
      <c r="EX99" s="41"/>
      <c r="EY99" s="41"/>
      <c r="EZ99" s="41"/>
      <c r="FA99" s="41"/>
      <c r="FB99" s="41"/>
      <c r="FC99" s="41"/>
      <c r="FD99" s="41"/>
      <c r="FE99" s="41"/>
      <c r="FF99" s="41"/>
      <c r="FG99" s="41"/>
      <c r="FH99" s="41"/>
      <c r="FI99" s="41"/>
      <c r="FJ99" s="41"/>
      <c r="FK99" s="41"/>
      <c r="FL99" s="41"/>
      <c r="FM99" s="41"/>
      <c r="FN99" s="41"/>
      <c r="FO99" s="41"/>
      <c r="FP99" s="41"/>
      <c r="FQ99" s="41"/>
      <c r="FR99" s="41"/>
      <c r="FS99" s="41"/>
      <c r="FT99" s="41"/>
      <c r="FU99" s="41"/>
      <c r="FV99" s="41"/>
      <c r="FW99" s="41"/>
      <c r="FX99" s="41"/>
      <c r="FY99" s="41"/>
      <c r="FZ99" s="41"/>
      <c r="GA99" s="41"/>
      <c r="GB99" s="41"/>
      <c r="GC99" s="41"/>
      <c r="GD99" s="41"/>
      <c r="GE99" s="41"/>
      <c r="GF99" s="41"/>
      <c r="GG99" s="41"/>
      <c r="GH99" s="41"/>
      <c r="GI99" s="41"/>
      <c r="GJ99" s="41"/>
      <c r="GK99" s="41"/>
      <c r="GL99" s="41"/>
      <c r="GM99" s="41"/>
      <c r="GN99" s="41"/>
      <c r="GO99" s="41"/>
      <c r="GP99" s="41"/>
      <c r="GQ99" s="41"/>
      <c r="GR99" s="41"/>
      <c r="GS99" s="41"/>
      <c r="GT99" s="41"/>
      <c r="GU99" s="41"/>
      <c r="GV99" s="41"/>
      <c r="GW99" s="41"/>
      <c r="GX99" s="41"/>
      <c r="GY99" s="41"/>
      <c r="GZ99" s="41"/>
      <c r="HA99" s="41"/>
      <c r="HB99" s="41"/>
      <c r="HC99" s="41"/>
      <c r="HD99" s="41"/>
      <c r="HE99" s="41"/>
      <c r="HF99" s="41"/>
      <c r="HG99" s="41"/>
      <c r="HH99" s="41"/>
      <c r="HI99" s="41"/>
      <c r="HJ99" s="41"/>
      <c r="HK99" s="41"/>
      <c r="HL99" s="41"/>
      <c r="HM99" s="41"/>
      <c r="HN99" s="41"/>
      <c r="HO99" s="41"/>
      <c r="HP99" s="41"/>
      <c r="HQ99" s="41"/>
      <c r="HR99" s="41"/>
      <c r="HS99" s="41"/>
      <c r="HT99" s="41"/>
      <c r="HU99" s="41"/>
      <c r="HV99" s="41"/>
      <c r="HW99" s="41"/>
      <c r="HX99" s="41"/>
      <c r="HY99" s="41"/>
      <c r="HZ99" s="41"/>
      <c r="IA99" s="41"/>
      <c r="IB99" s="41"/>
      <c r="IC99" s="41"/>
      <c r="ID99" s="41"/>
      <c r="IE99" s="41"/>
      <c r="IF99" s="41"/>
      <c r="IG99" s="41"/>
      <c r="IH99" s="41"/>
      <c r="II99" s="41"/>
      <c r="IJ99" s="41"/>
      <c r="IK99" s="41"/>
      <c r="IL99" s="41"/>
      <c r="IM99" s="41"/>
      <c r="IN99" s="41"/>
      <c r="IO99" s="41"/>
      <c r="IP99" s="41"/>
      <c r="IQ99" s="41"/>
      <c r="IR99" s="41"/>
      <c r="IS99" s="41"/>
      <c r="IT99" s="41"/>
      <c r="IU99" s="41"/>
      <c r="IV99" s="41"/>
    </row>
    <row r="100" spans="1:256" s="77" customFormat="1" ht="14.3" thickBot="1" x14ac:dyDescent="0.3">
      <c r="A100" s="37"/>
      <c r="B100" s="56" t="s">
        <v>120</v>
      </c>
      <c r="C100" s="52"/>
      <c r="D100" s="53"/>
      <c r="E100" s="141"/>
      <c r="F100" s="55">
        <f>SUM(F48:F99)</f>
        <v>0</v>
      </c>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41"/>
      <c r="BB100" s="41"/>
      <c r="BC100" s="41"/>
      <c r="BD100" s="41"/>
      <c r="BE100" s="41"/>
      <c r="BF100" s="41"/>
      <c r="BG100" s="41"/>
      <c r="BH100" s="41"/>
      <c r="BI100" s="41"/>
      <c r="BJ100" s="41"/>
      <c r="BK100" s="41"/>
      <c r="BL100" s="41"/>
      <c r="BM100" s="41"/>
      <c r="BN100" s="41"/>
      <c r="BO100" s="41"/>
      <c r="BP100" s="41"/>
      <c r="BQ100" s="41"/>
      <c r="BR100" s="41"/>
      <c r="BS100" s="41"/>
      <c r="BT100" s="41"/>
      <c r="BU100" s="41"/>
      <c r="BV100" s="41"/>
      <c r="BW100" s="41"/>
      <c r="BX100" s="41"/>
      <c r="BY100" s="41"/>
      <c r="BZ100" s="41"/>
      <c r="CA100" s="41"/>
      <c r="CB100" s="41"/>
      <c r="CC100" s="41"/>
      <c r="CD100" s="41"/>
      <c r="CE100" s="41"/>
      <c r="CF100" s="41"/>
      <c r="CG100" s="41"/>
      <c r="CH100" s="41"/>
      <c r="CI100" s="41"/>
      <c r="CJ100" s="41"/>
      <c r="CK100" s="41"/>
      <c r="CL100" s="41"/>
      <c r="CM100" s="41"/>
      <c r="CN100" s="41"/>
      <c r="CO100" s="41"/>
      <c r="CP100" s="41"/>
      <c r="CQ100" s="41"/>
      <c r="CR100" s="41"/>
      <c r="CS100" s="41"/>
      <c r="CT100" s="41"/>
      <c r="CU100" s="41"/>
      <c r="CV100" s="41"/>
      <c r="CW100" s="41"/>
      <c r="CX100" s="41"/>
      <c r="CY100" s="41"/>
      <c r="CZ100" s="41"/>
      <c r="DA100" s="41"/>
      <c r="DB100" s="41"/>
      <c r="DC100" s="41"/>
      <c r="DD100" s="41"/>
      <c r="DE100" s="41"/>
      <c r="DF100" s="41"/>
      <c r="DG100" s="41"/>
      <c r="DH100" s="41"/>
      <c r="DI100" s="41"/>
      <c r="DJ100" s="41"/>
      <c r="DK100" s="41"/>
      <c r="DL100" s="41"/>
      <c r="DM100" s="41"/>
      <c r="DN100" s="41"/>
      <c r="DO100" s="41"/>
      <c r="DP100" s="41"/>
      <c r="DQ100" s="41"/>
      <c r="DR100" s="41"/>
      <c r="DS100" s="41"/>
      <c r="DT100" s="41"/>
      <c r="DU100" s="41"/>
      <c r="DV100" s="41"/>
      <c r="DW100" s="41"/>
      <c r="DX100" s="41"/>
      <c r="DY100" s="41"/>
      <c r="DZ100" s="41"/>
      <c r="EA100" s="41"/>
      <c r="EB100" s="41"/>
      <c r="EC100" s="41"/>
      <c r="ED100" s="41"/>
      <c r="EE100" s="41"/>
      <c r="EF100" s="41"/>
      <c r="EG100" s="41"/>
      <c r="EH100" s="41"/>
      <c r="EI100" s="41"/>
      <c r="EJ100" s="41"/>
      <c r="EK100" s="41"/>
      <c r="EL100" s="41"/>
      <c r="EM100" s="41"/>
      <c r="EN100" s="41"/>
      <c r="EO100" s="41"/>
      <c r="EP100" s="41"/>
      <c r="EQ100" s="41"/>
      <c r="ER100" s="41"/>
      <c r="ES100" s="41"/>
      <c r="ET100" s="41"/>
      <c r="EU100" s="41"/>
      <c r="EV100" s="41"/>
      <c r="EW100" s="41"/>
      <c r="EX100" s="41"/>
      <c r="EY100" s="41"/>
      <c r="EZ100" s="41"/>
      <c r="FA100" s="41"/>
      <c r="FB100" s="41"/>
      <c r="FC100" s="41"/>
      <c r="FD100" s="41"/>
      <c r="FE100" s="41"/>
      <c r="FF100" s="41"/>
      <c r="FG100" s="41"/>
      <c r="FH100" s="41"/>
      <c r="FI100" s="41"/>
      <c r="FJ100" s="41"/>
      <c r="FK100" s="41"/>
      <c r="FL100" s="41"/>
      <c r="FM100" s="41"/>
      <c r="FN100" s="41"/>
      <c r="FO100" s="41"/>
      <c r="FP100" s="41"/>
      <c r="FQ100" s="41"/>
      <c r="FR100" s="41"/>
      <c r="FS100" s="41"/>
      <c r="FT100" s="41"/>
      <c r="FU100" s="41"/>
      <c r="FV100" s="41"/>
      <c r="FW100" s="41"/>
      <c r="FX100" s="41"/>
      <c r="FY100" s="41"/>
      <c r="FZ100" s="41"/>
      <c r="GA100" s="41"/>
      <c r="GB100" s="41"/>
      <c r="GC100" s="41"/>
      <c r="GD100" s="41"/>
      <c r="GE100" s="41"/>
      <c r="GF100" s="41"/>
      <c r="GG100" s="41"/>
      <c r="GH100" s="41"/>
      <c r="GI100" s="41"/>
      <c r="GJ100" s="41"/>
      <c r="GK100" s="41"/>
      <c r="GL100" s="41"/>
      <c r="GM100" s="41"/>
      <c r="GN100" s="41"/>
      <c r="GO100" s="41"/>
      <c r="GP100" s="41"/>
      <c r="GQ100" s="41"/>
      <c r="GR100" s="41"/>
      <c r="GS100" s="41"/>
      <c r="GT100" s="41"/>
      <c r="GU100" s="41"/>
      <c r="GV100" s="41"/>
      <c r="GW100" s="41"/>
      <c r="GX100" s="41"/>
      <c r="GY100" s="41"/>
      <c r="GZ100" s="41"/>
      <c r="HA100" s="41"/>
      <c r="HB100" s="41"/>
      <c r="HC100" s="41"/>
      <c r="HD100" s="41"/>
      <c r="HE100" s="41"/>
      <c r="HF100" s="41"/>
      <c r="HG100" s="41"/>
      <c r="HH100" s="41"/>
      <c r="HI100" s="41"/>
      <c r="HJ100" s="41"/>
      <c r="HK100" s="41"/>
      <c r="HL100" s="41"/>
      <c r="HM100" s="41"/>
      <c r="HN100" s="41"/>
      <c r="HO100" s="41"/>
      <c r="HP100" s="41"/>
      <c r="HQ100" s="41"/>
      <c r="HR100" s="41"/>
      <c r="HS100" s="41"/>
      <c r="HT100" s="41"/>
      <c r="HU100" s="41"/>
      <c r="HV100" s="41"/>
      <c r="HW100" s="41"/>
      <c r="HX100" s="41"/>
      <c r="HY100" s="41"/>
      <c r="HZ100" s="41"/>
      <c r="IA100" s="41"/>
      <c r="IB100" s="41"/>
      <c r="IC100" s="41"/>
      <c r="ID100" s="41"/>
      <c r="IE100" s="41"/>
      <c r="IF100" s="41"/>
      <c r="IG100" s="41"/>
      <c r="IH100" s="41"/>
      <c r="II100" s="41"/>
      <c r="IJ100" s="41"/>
      <c r="IK100" s="41"/>
      <c r="IL100" s="41"/>
      <c r="IM100" s="41"/>
      <c r="IN100" s="41"/>
      <c r="IO100" s="41"/>
      <c r="IP100" s="41"/>
      <c r="IQ100" s="41"/>
      <c r="IR100" s="41"/>
      <c r="IS100" s="41"/>
      <c r="IT100" s="41"/>
      <c r="IU100" s="41"/>
      <c r="IV100" s="41"/>
    </row>
    <row r="101" spans="1:256" s="77" customFormat="1" ht="16.3" thickTop="1" x14ac:dyDescent="0.25">
      <c r="A101" s="42" t="s">
        <v>15</v>
      </c>
      <c r="B101" s="44" t="s">
        <v>185</v>
      </c>
      <c r="C101" s="39"/>
      <c r="D101" s="41"/>
      <c r="E101" s="135"/>
      <c r="F101" s="45"/>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1"/>
      <c r="BD101" s="41"/>
      <c r="BE101" s="41"/>
      <c r="BF101" s="41"/>
      <c r="BG101" s="41"/>
      <c r="BH101" s="41"/>
      <c r="BI101" s="41"/>
      <c r="BJ101" s="41"/>
      <c r="BK101" s="41"/>
      <c r="BL101" s="41"/>
      <c r="BM101" s="41"/>
      <c r="BN101" s="41"/>
      <c r="BO101" s="41"/>
      <c r="BP101" s="41"/>
      <c r="BQ101" s="41"/>
      <c r="BR101" s="41"/>
      <c r="BS101" s="41"/>
      <c r="BT101" s="41"/>
      <c r="BU101" s="41"/>
      <c r="BV101" s="41"/>
      <c r="BW101" s="41"/>
      <c r="BX101" s="41"/>
      <c r="BY101" s="41"/>
      <c r="BZ101" s="41"/>
      <c r="CA101" s="41"/>
      <c r="CB101" s="41"/>
      <c r="CC101" s="41"/>
      <c r="CD101" s="41"/>
      <c r="CE101" s="41"/>
      <c r="CF101" s="41"/>
      <c r="CG101" s="41"/>
      <c r="CH101" s="41"/>
      <c r="CI101" s="41"/>
      <c r="CJ101" s="41"/>
      <c r="CK101" s="41"/>
      <c r="CL101" s="41"/>
      <c r="CM101" s="41"/>
      <c r="CN101" s="41"/>
      <c r="CO101" s="41"/>
      <c r="CP101" s="41"/>
      <c r="CQ101" s="41"/>
      <c r="CR101" s="41"/>
      <c r="CS101" s="41"/>
      <c r="CT101" s="41"/>
      <c r="CU101" s="41"/>
      <c r="CV101" s="41"/>
      <c r="CW101" s="41"/>
      <c r="CX101" s="41"/>
      <c r="CY101" s="41"/>
      <c r="CZ101" s="41"/>
      <c r="DA101" s="41"/>
      <c r="DB101" s="41"/>
      <c r="DC101" s="41"/>
      <c r="DD101" s="41"/>
      <c r="DE101" s="41"/>
      <c r="DF101" s="41"/>
      <c r="DG101" s="41"/>
      <c r="DH101" s="41"/>
      <c r="DI101" s="41"/>
      <c r="DJ101" s="41"/>
      <c r="DK101" s="41"/>
      <c r="DL101" s="41"/>
      <c r="DM101" s="41"/>
      <c r="DN101" s="41"/>
      <c r="DO101" s="41"/>
      <c r="DP101" s="41"/>
      <c r="DQ101" s="41"/>
      <c r="DR101" s="41"/>
      <c r="DS101" s="41"/>
      <c r="DT101" s="41"/>
      <c r="DU101" s="41"/>
      <c r="DV101" s="41"/>
      <c r="DW101" s="41"/>
      <c r="DX101" s="41"/>
      <c r="DY101" s="41"/>
      <c r="DZ101" s="41"/>
      <c r="EA101" s="41"/>
      <c r="EB101" s="41"/>
      <c r="EC101" s="41"/>
      <c r="ED101" s="41"/>
      <c r="EE101" s="41"/>
      <c r="EF101" s="41"/>
      <c r="EG101" s="41"/>
      <c r="EH101" s="41"/>
      <c r="EI101" s="41"/>
      <c r="EJ101" s="41"/>
      <c r="EK101" s="41"/>
      <c r="EL101" s="41"/>
      <c r="EM101" s="41"/>
      <c r="EN101" s="41"/>
      <c r="EO101" s="41"/>
      <c r="EP101" s="41"/>
      <c r="EQ101" s="41"/>
      <c r="ER101" s="41"/>
      <c r="ES101" s="41"/>
      <c r="ET101" s="41"/>
      <c r="EU101" s="41"/>
      <c r="EV101" s="41"/>
      <c r="EW101" s="41"/>
      <c r="EX101" s="41"/>
      <c r="EY101" s="41"/>
      <c r="EZ101" s="41"/>
      <c r="FA101" s="41"/>
      <c r="FB101" s="41"/>
      <c r="FC101" s="41"/>
      <c r="FD101" s="41"/>
      <c r="FE101" s="41"/>
      <c r="FF101" s="41"/>
      <c r="FG101" s="41"/>
      <c r="FH101" s="41"/>
      <c r="FI101" s="41"/>
      <c r="FJ101" s="41"/>
      <c r="FK101" s="41"/>
      <c r="FL101" s="41"/>
      <c r="FM101" s="41"/>
      <c r="FN101" s="41"/>
      <c r="FO101" s="41"/>
      <c r="FP101" s="41"/>
      <c r="FQ101" s="41"/>
      <c r="FR101" s="41"/>
      <c r="FS101" s="41"/>
      <c r="FT101" s="41"/>
      <c r="FU101" s="41"/>
      <c r="FV101" s="41"/>
      <c r="FW101" s="41"/>
      <c r="FX101" s="41"/>
      <c r="FY101" s="41"/>
      <c r="FZ101" s="41"/>
      <c r="GA101" s="41"/>
      <c r="GB101" s="41"/>
      <c r="GC101" s="41"/>
      <c r="GD101" s="41"/>
      <c r="GE101" s="41"/>
      <c r="GF101" s="41"/>
      <c r="GG101" s="41"/>
      <c r="GH101" s="41"/>
      <c r="GI101" s="41"/>
      <c r="GJ101" s="41"/>
      <c r="GK101" s="41"/>
      <c r="GL101" s="41"/>
      <c r="GM101" s="41"/>
      <c r="GN101" s="41"/>
      <c r="GO101" s="41"/>
      <c r="GP101" s="41"/>
      <c r="GQ101" s="41"/>
      <c r="GR101" s="41"/>
      <c r="GS101" s="41"/>
      <c r="GT101" s="41"/>
      <c r="GU101" s="41"/>
      <c r="GV101" s="41"/>
      <c r="GW101" s="41"/>
      <c r="GX101" s="41"/>
      <c r="GY101" s="41"/>
      <c r="GZ101" s="41"/>
      <c r="HA101" s="41"/>
      <c r="HB101" s="41"/>
      <c r="HC101" s="41"/>
      <c r="HD101" s="41"/>
      <c r="HE101" s="41"/>
      <c r="HF101" s="41"/>
      <c r="HG101" s="41"/>
      <c r="HH101" s="41"/>
      <c r="HI101" s="41"/>
      <c r="HJ101" s="41"/>
      <c r="HK101" s="41"/>
      <c r="HL101" s="41"/>
      <c r="HM101" s="41"/>
      <c r="HN101" s="41"/>
      <c r="HO101" s="41"/>
      <c r="HP101" s="41"/>
      <c r="HQ101" s="41"/>
      <c r="HR101" s="41"/>
      <c r="HS101" s="41"/>
      <c r="HT101" s="41"/>
      <c r="HU101" s="41"/>
      <c r="HV101" s="41"/>
      <c r="HW101" s="41"/>
      <c r="HX101" s="41"/>
      <c r="HY101" s="41"/>
      <c r="HZ101" s="41"/>
      <c r="IA101" s="41"/>
      <c r="IB101" s="41"/>
      <c r="IC101" s="41"/>
      <c r="ID101" s="41"/>
      <c r="IE101" s="41"/>
      <c r="IF101" s="41"/>
      <c r="IG101" s="41"/>
      <c r="IH101" s="41"/>
      <c r="II101" s="41"/>
      <c r="IJ101" s="41"/>
      <c r="IK101" s="41"/>
      <c r="IL101" s="41"/>
      <c r="IM101" s="41"/>
      <c r="IN101" s="41"/>
      <c r="IO101" s="41"/>
      <c r="IP101" s="41"/>
      <c r="IQ101" s="41"/>
      <c r="IR101" s="41"/>
      <c r="IS101" s="41"/>
      <c r="IT101" s="41"/>
      <c r="IU101" s="41"/>
      <c r="IV101" s="41"/>
    </row>
    <row r="102" spans="1:256" s="77" customFormat="1" x14ac:dyDescent="0.25">
      <c r="A102" s="48"/>
      <c r="B102" s="57"/>
      <c r="C102" s="39"/>
      <c r="D102" s="41"/>
      <c r="E102" s="135"/>
      <c r="F102" s="45"/>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c r="BC102" s="41"/>
      <c r="BD102" s="41"/>
      <c r="BE102" s="41"/>
      <c r="BF102" s="41"/>
      <c r="BG102" s="41"/>
      <c r="BH102" s="41"/>
      <c r="BI102" s="41"/>
      <c r="BJ102" s="41"/>
      <c r="BK102" s="41"/>
      <c r="BL102" s="41"/>
      <c r="BM102" s="41"/>
      <c r="BN102" s="41"/>
      <c r="BO102" s="41"/>
      <c r="BP102" s="41"/>
      <c r="BQ102" s="41"/>
      <c r="BR102" s="41"/>
      <c r="BS102" s="41"/>
      <c r="BT102" s="41"/>
      <c r="BU102" s="41"/>
      <c r="BV102" s="41"/>
      <c r="BW102" s="41"/>
      <c r="BX102" s="41"/>
      <c r="BY102" s="41"/>
      <c r="BZ102" s="41"/>
      <c r="CA102" s="41"/>
      <c r="CB102" s="41"/>
      <c r="CC102" s="41"/>
      <c r="CD102" s="41"/>
      <c r="CE102" s="41"/>
      <c r="CF102" s="41"/>
      <c r="CG102" s="41"/>
      <c r="CH102" s="41"/>
      <c r="CI102" s="41"/>
      <c r="CJ102" s="41"/>
      <c r="CK102" s="41"/>
      <c r="CL102" s="41"/>
      <c r="CM102" s="41"/>
      <c r="CN102" s="41"/>
      <c r="CO102" s="41"/>
      <c r="CP102" s="41"/>
      <c r="CQ102" s="41"/>
      <c r="CR102" s="41"/>
      <c r="CS102" s="41"/>
      <c r="CT102" s="41"/>
      <c r="CU102" s="41"/>
      <c r="CV102" s="41"/>
      <c r="CW102" s="41"/>
      <c r="CX102" s="41"/>
      <c r="CY102" s="41"/>
      <c r="CZ102" s="41"/>
      <c r="DA102" s="41"/>
      <c r="DB102" s="41"/>
      <c r="DC102" s="41"/>
      <c r="DD102" s="41"/>
      <c r="DE102" s="41"/>
      <c r="DF102" s="41"/>
      <c r="DG102" s="41"/>
      <c r="DH102" s="41"/>
      <c r="DI102" s="41"/>
      <c r="DJ102" s="41"/>
      <c r="DK102" s="41"/>
      <c r="DL102" s="41"/>
      <c r="DM102" s="41"/>
      <c r="DN102" s="41"/>
      <c r="DO102" s="41"/>
      <c r="DP102" s="41"/>
      <c r="DQ102" s="41"/>
      <c r="DR102" s="41"/>
      <c r="DS102" s="41"/>
      <c r="DT102" s="41"/>
      <c r="DU102" s="41"/>
      <c r="DV102" s="41"/>
      <c r="DW102" s="41"/>
      <c r="DX102" s="41"/>
      <c r="DY102" s="41"/>
      <c r="DZ102" s="41"/>
      <c r="EA102" s="41"/>
      <c r="EB102" s="41"/>
      <c r="EC102" s="41"/>
      <c r="ED102" s="41"/>
      <c r="EE102" s="41"/>
      <c r="EF102" s="41"/>
      <c r="EG102" s="41"/>
      <c r="EH102" s="41"/>
      <c r="EI102" s="41"/>
      <c r="EJ102" s="41"/>
      <c r="EK102" s="41"/>
      <c r="EL102" s="41"/>
      <c r="EM102" s="41"/>
      <c r="EN102" s="41"/>
      <c r="EO102" s="41"/>
      <c r="EP102" s="41"/>
      <c r="EQ102" s="41"/>
      <c r="ER102" s="41"/>
      <c r="ES102" s="41"/>
      <c r="ET102" s="41"/>
      <c r="EU102" s="41"/>
      <c r="EV102" s="41"/>
      <c r="EW102" s="41"/>
      <c r="EX102" s="41"/>
      <c r="EY102" s="41"/>
      <c r="EZ102" s="41"/>
      <c r="FA102" s="41"/>
      <c r="FB102" s="41"/>
      <c r="FC102" s="41"/>
      <c r="FD102" s="41"/>
      <c r="FE102" s="41"/>
      <c r="FF102" s="41"/>
      <c r="FG102" s="41"/>
      <c r="FH102" s="41"/>
      <c r="FI102" s="41"/>
      <c r="FJ102" s="41"/>
      <c r="FK102" s="41"/>
      <c r="FL102" s="41"/>
      <c r="FM102" s="41"/>
      <c r="FN102" s="41"/>
      <c r="FO102" s="41"/>
      <c r="FP102" s="41"/>
      <c r="FQ102" s="41"/>
      <c r="FR102" s="41"/>
      <c r="FS102" s="41"/>
      <c r="FT102" s="41"/>
      <c r="FU102" s="41"/>
      <c r="FV102" s="41"/>
      <c r="FW102" s="41"/>
      <c r="FX102" s="41"/>
      <c r="FY102" s="41"/>
      <c r="FZ102" s="41"/>
      <c r="GA102" s="41"/>
      <c r="GB102" s="41"/>
      <c r="GC102" s="41"/>
      <c r="GD102" s="41"/>
      <c r="GE102" s="41"/>
      <c r="GF102" s="41"/>
      <c r="GG102" s="41"/>
      <c r="GH102" s="41"/>
      <c r="GI102" s="41"/>
      <c r="GJ102" s="41"/>
      <c r="GK102" s="41"/>
      <c r="GL102" s="41"/>
      <c r="GM102" s="41"/>
      <c r="GN102" s="41"/>
      <c r="GO102" s="41"/>
      <c r="GP102" s="41"/>
      <c r="GQ102" s="41"/>
      <c r="GR102" s="41"/>
      <c r="GS102" s="41"/>
      <c r="GT102" s="41"/>
      <c r="GU102" s="41"/>
      <c r="GV102" s="41"/>
      <c r="GW102" s="41"/>
      <c r="GX102" s="41"/>
      <c r="GY102" s="41"/>
      <c r="GZ102" s="41"/>
      <c r="HA102" s="41"/>
      <c r="HB102" s="41"/>
      <c r="HC102" s="41"/>
      <c r="HD102" s="41"/>
      <c r="HE102" s="41"/>
      <c r="HF102" s="41"/>
      <c r="HG102" s="41"/>
      <c r="HH102" s="41"/>
      <c r="HI102" s="41"/>
      <c r="HJ102" s="41"/>
      <c r="HK102" s="41"/>
      <c r="HL102" s="41"/>
      <c r="HM102" s="41"/>
      <c r="HN102" s="41"/>
      <c r="HO102" s="41"/>
      <c r="HP102" s="41"/>
      <c r="HQ102" s="41"/>
      <c r="HR102" s="41"/>
      <c r="HS102" s="41"/>
      <c r="HT102" s="41"/>
      <c r="HU102" s="41"/>
      <c r="HV102" s="41"/>
      <c r="HW102" s="41"/>
      <c r="HX102" s="41"/>
      <c r="HY102" s="41"/>
      <c r="HZ102" s="41"/>
      <c r="IA102" s="41"/>
      <c r="IB102" s="41"/>
      <c r="IC102" s="41"/>
      <c r="ID102" s="41"/>
      <c r="IE102" s="41"/>
      <c r="IF102" s="41"/>
      <c r="IG102" s="41"/>
      <c r="IH102" s="41"/>
      <c r="II102" s="41"/>
      <c r="IJ102" s="41"/>
      <c r="IK102" s="41"/>
      <c r="IL102" s="41"/>
      <c r="IM102" s="41"/>
      <c r="IN102" s="41"/>
      <c r="IO102" s="41"/>
      <c r="IP102" s="41"/>
      <c r="IQ102" s="41"/>
      <c r="IR102" s="41"/>
      <c r="IS102" s="41"/>
      <c r="IT102" s="41"/>
      <c r="IU102" s="41"/>
      <c r="IV102" s="41"/>
    </row>
    <row r="103" spans="1:256" ht="38.75" x14ac:dyDescent="0.2">
      <c r="A103" s="37" t="s">
        <v>85</v>
      </c>
      <c r="B103" s="38" t="s">
        <v>186</v>
      </c>
      <c r="E103" s="135"/>
    </row>
    <row r="104" spans="1:256" x14ac:dyDescent="0.2">
      <c r="B104" s="38" t="s">
        <v>172</v>
      </c>
      <c r="E104" s="135"/>
    </row>
    <row r="105" spans="1:256" ht="51.65" x14ac:dyDescent="0.2">
      <c r="A105" s="37" t="s">
        <v>139</v>
      </c>
      <c r="B105" s="38" t="s">
        <v>187</v>
      </c>
      <c r="C105" s="39" t="s">
        <v>102</v>
      </c>
      <c r="D105" s="40">
        <v>2</v>
      </c>
      <c r="E105" s="135">
        <v>0</v>
      </c>
      <c r="F105" s="40">
        <f t="shared" ref="F105:F132" si="9">D105*E105</f>
        <v>0</v>
      </c>
    </row>
    <row r="106" spans="1:256" ht="38.75" x14ac:dyDescent="0.2">
      <c r="A106" s="37" t="s">
        <v>141</v>
      </c>
      <c r="B106" s="38" t="s">
        <v>188</v>
      </c>
      <c r="C106" s="39" t="s">
        <v>102</v>
      </c>
      <c r="D106" s="40">
        <v>2</v>
      </c>
      <c r="E106" s="135">
        <v>0</v>
      </c>
      <c r="F106" s="40">
        <f t="shared" si="9"/>
        <v>0</v>
      </c>
    </row>
    <row r="107" spans="1:256" x14ac:dyDescent="0.2">
      <c r="B107" s="38" t="s">
        <v>173</v>
      </c>
      <c r="D107" s="40"/>
      <c r="E107" s="135"/>
    </row>
    <row r="108" spans="1:256" ht="25.85" x14ac:dyDescent="0.2">
      <c r="A108" s="37" t="s">
        <v>142</v>
      </c>
      <c r="B108" s="38" t="s">
        <v>189</v>
      </c>
      <c r="C108" s="39" t="s">
        <v>98</v>
      </c>
      <c r="D108" s="40">
        <v>14.5</v>
      </c>
      <c r="E108" s="135">
        <v>0</v>
      </c>
      <c r="F108" s="40">
        <f t="shared" si="9"/>
        <v>0</v>
      </c>
    </row>
    <row r="109" spans="1:256" ht="25.85" x14ac:dyDescent="0.2">
      <c r="A109" s="37" t="s">
        <v>143</v>
      </c>
      <c r="B109" s="38" t="s">
        <v>190</v>
      </c>
      <c r="C109" s="39" t="s">
        <v>98</v>
      </c>
      <c r="D109" s="40">
        <v>5.8</v>
      </c>
      <c r="E109" s="135">
        <v>0</v>
      </c>
      <c r="F109" s="40">
        <f t="shared" si="9"/>
        <v>0</v>
      </c>
    </row>
    <row r="110" spans="1:256" ht="25.85" x14ac:dyDescent="0.2">
      <c r="A110" s="37" t="s">
        <v>143</v>
      </c>
      <c r="B110" s="38" t="s">
        <v>191</v>
      </c>
      <c r="C110" s="39" t="s">
        <v>98</v>
      </c>
      <c r="D110" s="40">
        <v>0.5</v>
      </c>
      <c r="E110" s="135">
        <v>0</v>
      </c>
      <c r="F110" s="40">
        <f t="shared" ref="F110" si="10">D110*E110</f>
        <v>0</v>
      </c>
    </row>
    <row r="111" spans="1:256" x14ac:dyDescent="0.2">
      <c r="B111" s="38" t="s">
        <v>174</v>
      </c>
      <c r="D111" s="40"/>
      <c r="E111" s="135"/>
    </row>
    <row r="112" spans="1:256" ht="25.85" x14ac:dyDescent="0.2">
      <c r="A112" s="37" t="s">
        <v>144</v>
      </c>
      <c r="B112" s="38" t="s">
        <v>192</v>
      </c>
      <c r="C112" s="39" t="s">
        <v>102</v>
      </c>
      <c r="D112" s="40">
        <v>2</v>
      </c>
      <c r="E112" s="135">
        <v>0</v>
      </c>
      <c r="F112" s="40">
        <f t="shared" si="9"/>
        <v>0</v>
      </c>
    </row>
    <row r="113" spans="1:6" ht="38.75" x14ac:dyDescent="0.2">
      <c r="A113" s="37" t="s">
        <v>145</v>
      </c>
      <c r="B113" s="38" t="s">
        <v>193</v>
      </c>
      <c r="C113" s="39" t="s">
        <v>102</v>
      </c>
      <c r="D113" s="40">
        <v>3</v>
      </c>
      <c r="E113" s="135">
        <v>0</v>
      </c>
      <c r="F113" s="40">
        <f t="shared" si="9"/>
        <v>0</v>
      </c>
    </row>
    <row r="114" spans="1:6" ht="25.85" x14ac:dyDescent="0.2">
      <c r="A114" s="37" t="s">
        <v>150</v>
      </c>
      <c r="B114" s="38" t="s">
        <v>194</v>
      </c>
      <c r="C114" s="39" t="s">
        <v>102</v>
      </c>
      <c r="D114" s="40">
        <v>3</v>
      </c>
      <c r="E114" s="135">
        <v>0</v>
      </c>
      <c r="F114" s="40">
        <f t="shared" si="9"/>
        <v>0</v>
      </c>
    </row>
    <row r="115" spans="1:6" ht="25.85" x14ac:dyDescent="0.2">
      <c r="A115" s="37" t="s">
        <v>144</v>
      </c>
      <c r="B115" s="38" t="s">
        <v>195</v>
      </c>
      <c r="C115" s="39" t="s">
        <v>102</v>
      </c>
      <c r="D115" s="40">
        <v>3</v>
      </c>
      <c r="E115" s="135">
        <v>0</v>
      </c>
      <c r="F115" s="40">
        <f t="shared" ref="F115" si="11">D115*E115</f>
        <v>0</v>
      </c>
    </row>
    <row r="116" spans="1:6" ht="38.75" x14ac:dyDescent="0.2">
      <c r="A116" s="37" t="s">
        <v>144</v>
      </c>
      <c r="B116" s="38" t="s">
        <v>196</v>
      </c>
      <c r="C116" s="39" t="s">
        <v>102</v>
      </c>
      <c r="D116" s="40">
        <v>1</v>
      </c>
      <c r="E116" s="135">
        <v>0</v>
      </c>
      <c r="F116" s="40">
        <f t="shared" ref="F116" si="12">D116*E116</f>
        <v>0</v>
      </c>
    </row>
    <row r="117" spans="1:6" ht="38.75" x14ac:dyDescent="0.2">
      <c r="A117" s="37" t="s">
        <v>151</v>
      </c>
      <c r="B117" s="38" t="s">
        <v>197</v>
      </c>
      <c r="C117" s="39" t="s">
        <v>102</v>
      </c>
      <c r="D117" s="40">
        <v>3</v>
      </c>
      <c r="E117" s="135">
        <v>0</v>
      </c>
      <c r="F117" s="40">
        <f t="shared" si="9"/>
        <v>0</v>
      </c>
    </row>
    <row r="118" spans="1:6" ht="25.85" x14ac:dyDescent="0.2">
      <c r="A118" s="37" t="s">
        <v>152</v>
      </c>
      <c r="B118" s="38" t="s">
        <v>198</v>
      </c>
      <c r="C118" s="39" t="s">
        <v>102</v>
      </c>
      <c r="D118" s="40">
        <v>5</v>
      </c>
      <c r="E118" s="135">
        <v>0</v>
      </c>
      <c r="F118" s="40">
        <f t="shared" si="9"/>
        <v>0</v>
      </c>
    </row>
    <row r="119" spans="1:6" ht="25.85" x14ac:dyDescent="0.2">
      <c r="A119" s="37" t="s">
        <v>144</v>
      </c>
      <c r="B119" s="38" t="s">
        <v>199</v>
      </c>
      <c r="C119" s="39" t="s">
        <v>102</v>
      </c>
      <c r="D119" s="40">
        <v>2</v>
      </c>
      <c r="E119" s="135">
        <v>0</v>
      </c>
      <c r="F119" s="40">
        <f t="shared" si="9"/>
        <v>0</v>
      </c>
    </row>
    <row r="120" spans="1:6" ht="38.75" x14ac:dyDescent="0.2">
      <c r="A120" s="37" t="s">
        <v>153</v>
      </c>
      <c r="B120" s="38" t="s">
        <v>200</v>
      </c>
      <c r="C120" s="39" t="s">
        <v>102</v>
      </c>
      <c r="D120" s="40">
        <v>1</v>
      </c>
      <c r="E120" s="135">
        <v>0</v>
      </c>
      <c r="F120" s="40">
        <f t="shared" si="9"/>
        <v>0</v>
      </c>
    </row>
    <row r="121" spans="1:6" ht="25.85" x14ac:dyDescent="0.2">
      <c r="A121" s="37" t="s">
        <v>154</v>
      </c>
      <c r="B121" s="38" t="s">
        <v>201</v>
      </c>
      <c r="C121" s="39" t="s">
        <v>102</v>
      </c>
      <c r="D121" s="40">
        <v>2</v>
      </c>
      <c r="E121" s="135">
        <v>0</v>
      </c>
      <c r="F121" s="40">
        <f t="shared" si="9"/>
        <v>0</v>
      </c>
    </row>
    <row r="122" spans="1:6" x14ac:dyDescent="0.2">
      <c r="B122" s="38" t="s">
        <v>175</v>
      </c>
      <c r="D122" s="40"/>
      <c r="E122" s="135"/>
    </row>
    <row r="123" spans="1:6" ht="38.75" x14ac:dyDescent="0.2">
      <c r="A123" s="37" t="s">
        <v>155</v>
      </c>
      <c r="B123" s="38" t="s">
        <v>202</v>
      </c>
      <c r="C123" s="39" t="s">
        <v>102</v>
      </c>
      <c r="D123" s="40">
        <v>6</v>
      </c>
      <c r="E123" s="135">
        <v>0</v>
      </c>
      <c r="F123" s="40">
        <f t="shared" si="9"/>
        <v>0</v>
      </c>
    </row>
    <row r="124" spans="1:6" ht="51.65" x14ac:dyDescent="0.2">
      <c r="A124" s="37" t="s">
        <v>176</v>
      </c>
      <c r="B124" s="38" t="s">
        <v>203</v>
      </c>
      <c r="C124" s="39" t="s">
        <v>102</v>
      </c>
      <c r="D124" s="40">
        <v>6</v>
      </c>
      <c r="E124" s="135">
        <v>0</v>
      </c>
      <c r="F124" s="40">
        <f t="shared" si="9"/>
        <v>0</v>
      </c>
    </row>
    <row r="125" spans="1:6" ht="38.75" x14ac:dyDescent="0.2">
      <c r="A125" s="37" t="s">
        <v>177</v>
      </c>
      <c r="B125" s="38" t="s">
        <v>204</v>
      </c>
      <c r="C125" s="39" t="s">
        <v>102</v>
      </c>
      <c r="D125" s="40">
        <v>11</v>
      </c>
      <c r="E125" s="135">
        <v>0</v>
      </c>
      <c r="F125" s="40">
        <f t="shared" si="9"/>
        <v>0</v>
      </c>
    </row>
    <row r="126" spans="1:6" ht="51.65" x14ac:dyDescent="0.2">
      <c r="A126" s="37" t="s">
        <v>178</v>
      </c>
      <c r="B126" s="38" t="s">
        <v>205</v>
      </c>
      <c r="C126" s="39" t="s">
        <v>102</v>
      </c>
      <c r="D126" s="40">
        <v>8</v>
      </c>
      <c r="E126" s="135">
        <v>0</v>
      </c>
      <c r="F126" s="40">
        <f t="shared" si="9"/>
        <v>0</v>
      </c>
    </row>
    <row r="127" spans="1:6" ht="38.75" x14ac:dyDescent="0.2">
      <c r="A127" s="37" t="s">
        <v>155</v>
      </c>
      <c r="B127" s="38" t="s">
        <v>206</v>
      </c>
      <c r="C127" s="39" t="s">
        <v>102</v>
      </c>
      <c r="D127" s="40">
        <v>2</v>
      </c>
      <c r="E127" s="135">
        <v>0</v>
      </c>
      <c r="F127" s="40">
        <f t="shared" ref="F127:F129" si="13">D127*E127</f>
        <v>0</v>
      </c>
    </row>
    <row r="128" spans="1:6" ht="51.65" x14ac:dyDescent="0.2">
      <c r="A128" s="37" t="s">
        <v>176</v>
      </c>
      <c r="B128" s="38" t="s">
        <v>207</v>
      </c>
      <c r="C128" s="39" t="s">
        <v>102</v>
      </c>
      <c r="D128" s="40">
        <v>2</v>
      </c>
      <c r="E128" s="135">
        <v>0</v>
      </c>
      <c r="F128" s="40">
        <f t="shared" si="13"/>
        <v>0</v>
      </c>
    </row>
    <row r="129" spans="1:6" ht="38.75" x14ac:dyDescent="0.2">
      <c r="A129" s="37" t="s">
        <v>177</v>
      </c>
      <c r="B129" s="38" t="s">
        <v>208</v>
      </c>
      <c r="C129" s="39" t="s">
        <v>102</v>
      </c>
      <c r="D129" s="40">
        <v>7</v>
      </c>
      <c r="E129" s="135">
        <v>0</v>
      </c>
      <c r="F129" s="40">
        <f t="shared" si="13"/>
        <v>0</v>
      </c>
    </row>
    <row r="130" spans="1:6" ht="38.75" x14ac:dyDescent="0.2">
      <c r="A130" s="37" t="s">
        <v>177</v>
      </c>
      <c r="B130" s="38" t="s">
        <v>209</v>
      </c>
      <c r="C130" s="39" t="s">
        <v>102</v>
      </c>
      <c r="D130" s="40">
        <v>1</v>
      </c>
      <c r="E130" s="135">
        <v>0</v>
      </c>
      <c r="F130" s="40">
        <f t="shared" ref="F130" si="14">D130*E130</f>
        <v>0</v>
      </c>
    </row>
    <row r="131" spans="1:6" x14ac:dyDescent="0.2">
      <c r="B131" s="38" t="s">
        <v>179</v>
      </c>
      <c r="D131" s="40"/>
      <c r="E131" s="135"/>
    </row>
    <row r="132" spans="1:6" ht="25.85" x14ac:dyDescent="0.2">
      <c r="A132" s="37" t="s">
        <v>180</v>
      </c>
      <c r="B132" s="38" t="s">
        <v>210</v>
      </c>
      <c r="C132" s="39" t="s">
        <v>92</v>
      </c>
      <c r="D132" s="40">
        <v>7.5</v>
      </c>
      <c r="E132" s="135">
        <v>0</v>
      </c>
      <c r="F132" s="40">
        <f t="shared" si="9"/>
        <v>0</v>
      </c>
    </row>
    <row r="133" spans="1:6" x14ac:dyDescent="0.2">
      <c r="B133" s="38" t="s">
        <v>181</v>
      </c>
      <c r="D133" s="40"/>
      <c r="E133" s="135"/>
    </row>
    <row r="134" spans="1:6" ht="51.65" x14ac:dyDescent="0.2">
      <c r="A134" s="37" t="s">
        <v>182</v>
      </c>
      <c r="B134" s="38" t="s">
        <v>183</v>
      </c>
      <c r="C134" s="39" t="s">
        <v>88</v>
      </c>
      <c r="D134" s="40">
        <v>1</v>
      </c>
      <c r="E134" s="131">
        <v>0</v>
      </c>
      <c r="F134" s="41">
        <f t="shared" ref="F134" si="15">+D134*E134</f>
        <v>0</v>
      </c>
    </row>
    <row r="135" spans="1:6" x14ac:dyDescent="0.2">
      <c r="D135" s="40"/>
      <c r="E135" s="135"/>
    </row>
    <row r="136" spans="1:6" ht="14.95" thickBot="1" x14ac:dyDescent="0.3">
      <c r="B136" s="56" t="s">
        <v>184</v>
      </c>
      <c r="C136" s="52"/>
      <c r="D136" s="53"/>
      <c r="E136" s="54"/>
      <c r="F136" s="55">
        <f>SUM(F103:F135)</f>
        <v>0</v>
      </c>
    </row>
    <row r="137" spans="1:6" ht="14.3" thickTop="1" x14ac:dyDescent="0.2"/>
  </sheetData>
  <sheetProtection password="E999" sheet="1" objects="1" scenarios="1"/>
  <pageMargins left="0.98425196850393704" right="0.19685039370078741" top="0.78740157480314965" bottom="0.78740157480314965" header="0.78740157480314965" footer="0.31496062992125984"/>
  <pageSetup paperSize="9" fitToWidth="0" fitToHeight="0" pageOrder="overThenDown" orientation="portrait" horizontalDpi="288" verticalDpi="288" r:id="rId1"/>
  <headerFooter alignWithMargins="0">
    <oddFooter>&amp;C&amp;10Stran &amp;P od &amp;N</oddFooter>
  </headerFooter>
  <rowBreaks count="5" manualBreakCount="5">
    <brk id="10" max="16383" man="1"/>
    <brk id="32" man="1"/>
    <brk id="45" man="1"/>
    <brk id="100" max="16383" man="1"/>
    <brk id="12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9"/>
  <sheetViews>
    <sheetView view="pageBreakPreview" topLeftCell="A226" zoomScaleNormal="100" zoomScaleSheetLayoutView="100" workbookViewId="0">
      <selection activeCell="D230" sqref="D230"/>
    </sheetView>
  </sheetViews>
  <sheetFormatPr defaultColWidth="8.6640625" defaultRowHeight="13.6" x14ac:dyDescent="0.2"/>
  <cols>
    <col min="1" max="1" width="6" style="70" bestFit="1" customWidth="1"/>
    <col min="2" max="2" width="30.33203125" style="71" customWidth="1"/>
    <col min="3" max="3" width="8.44140625" style="58" customWidth="1"/>
    <col min="4" max="4" width="9.5546875" style="41" customWidth="1"/>
    <col min="5" max="5" width="13.33203125" style="41" customWidth="1"/>
    <col min="6" max="6" width="15" style="41" customWidth="1"/>
    <col min="7" max="256" width="8.44140625" style="58" customWidth="1"/>
    <col min="257" max="1024" width="10.6640625" style="35" customWidth="1"/>
    <col min="1025" max="1025" width="9" style="35" customWidth="1"/>
    <col min="1026" max="16384" width="8.6640625" style="35"/>
  </cols>
  <sheetData>
    <row r="1" spans="1:6" x14ac:dyDescent="0.2">
      <c r="A1" s="94"/>
      <c r="B1" s="35"/>
      <c r="C1" s="39" t="s">
        <v>81</v>
      </c>
      <c r="D1" s="40" t="s">
        <v>82</v>
      </c>
      <c r="E1" s="40" t="s">
        <v>83</v>
      </c>
      <c r="F1" s="40" t="s">
        <v>84</v>
      </c>
    </row>
    <row r="2" spans="1:6" s="63" customFormat="1" ht="15.65" x14ac:dyDescent="0.25">
      <c r="A2" s="59" t="s">
        <v>20</v>
      </c>
      <c r="B2" s="31" t="s">
        <v>21</v>
      </c>
      <c r="C2" s="61"/>
      <c r="D2" s="62"/>
      <c r="E2" s="62"/>
      <c r="F2" s="62"/>
    </row>
    <row r="3" spans="1:6" s="68" customFormat="1" x14ac:dyDescent="0.25">
      <c r="A3" s="64"/>
      <c r="B3" s="65"/>
      <c r="C3" s="66"/>
      <c r="D3" s="67"/>
      <c r="E3" s="67"/>
      <c r="F3" s="67"/>
    </row>
    <row r="4" spans="1:6" s="68" customFormat="1" ht="15.65" x14ac:dyDescent="0.25">
      <c r="A4" s="59" t="s">
        <v>9</v>
      </c>
      <c r="B4" s="31" t="s">
        <v>22</v>
      </c>
      <c r="C4" s="65"/>
      <c r="D4" s="47"/>
      <c r="E4" s="47"/>
      <c r="F4" s="47"/>
    </row>
    <row r="5" spans="1:6" s="68" customFormat="1" x14ac:dyDescent="0.25">
      <c r="A5" s="64"/>
      <c r="B5" s="69"/>
      <c r="C5" s="65"/>
      <c r="D5" s="47"/>
      <c r="E5" s="47"/>
      <c r="F5" s="47"/>
    </row>
    <row r="6" spans="1:6" s="68" customFormat="1" ht="64.55" x14ac:dyDescent="0.2">
      <c r="A6" s="70" t="s">
        <v>85</v>
      </c>
      <c r="B6" s="71" t="s">
        <v>288</v>
      </c>
      <c r="C6" s="39"/>
      <c r="D6" s="41"/>
      <c r="E6" s="41"/>
      <c r="F6" s="41"/>
    </row>
    <row r="7" spans="1:6" s="68" customFormat="1" ht="91.05" x14ac:dyDescent="0.2">
      <c r="A7" s="70" t="s">
        <v>139</v>
      </c>
      <c r="B7" s="71" t="s">
        <v>353</v>
      </c>
      <c r="C7" s="39" t="s">
        <v>92</v>
      </c>
      <c r="D7" s="41">
        <v>233.2</v>
      </c>
      <c r="E7" s="130">
        <v>0</v>
      </c>
      <c r="F7" s="41">
        <f t="shared" ref="F7:F35" si="0">+D7*E7</f>
        <v>0</v>
      </c>
    </row>
    <row r="8" spans="1:6" s="68" customFormat="1" ht="51.65" x14ac:dyDescent="0.2">
      <c r="A8" s="105" t="s">
        <v>140</v>
      </c>
      <c r="B8" s="106" t="s">
        <v>392</v>
      </c>
      <c r="C8" s="108" t="s">
        <v>92</v>
      </c>
      <c r="D8" s="98">
        <v>215</v>
      </c>
      <c r="E8" s="131">
        <v>0</v>
      </c>
      <c r="F8" s="98">
        <f t="shared" si="0"/>
        <v>0</v>
      </c>
    </row>
    <row r="9" spans="1:6" s="68" customFormat="1" ht="51.65" x14ac:dyDescent="0.2">
      <c r="A9" s="105" t="s">
        <v>141</v>
      </c>
      <c r="B9" s="106" t="s">
        <v>393</v>
      </c>
      <c r="C9" s="108" t="s">
        <v>92</v>
      </c>
      <c r="D9" s="98">
        <v>215</v>
      </c>
      <c r="E9" s="131">
        <v>0</v>
      </c>
      <c r="F9" s="98">
        <f t="shared" ref="F9" si="1">+D9*E9</f>
        <v>0</v>
      </c>
    </row>
    <row r="10" spans="1:6" s="68" customFormat="1" ht="90.35" x14ac:dyDescent="0.2">
      <c r="A10" s="70" t="s">
        <v>142</v>
      </c>
      <c r="B10" s="71" t="s">
        <v>354</v>
      </c>
      <c r="C10" s="39" t="s">
        <v>92</v>
      </c>
      <c r="D10" s="41">
        <v>275.39999999999998</v>
      </c>
      <c r="E10" s="130">
        <v>0</v>
      </c>
      <c r="F10" s="41">
        <f t="shared" si="0"/>
        <v>0</v>
      </c>
    </row>
    <row r="11" spans="1:6" s="68" customFormat="1" ht="38.75" x14ac:dyDescent="0.2">
      <c r="A11" s="70" t="s">
        <v>143</v>
      </c>
      <c r="B11" s="71" t="s">
        <v>355</v>
      </c>
      <c r="C11" s="39" t="s">
        <v>92</v>
      </c>
      <c r="D11" s="41">
        <v>136.5</v>
      </c>
      <c r="E11" s="130">
        <v>0</v>
      </c>
      <c r="F11" s="41">
        <f t="shared" si="0"/>
        <v>0</v>
      </c>
    </row>
    <row r="12" spans="1:6" s="103" customFormat="1" ht="38.75" x14ac:dyDescent="0.2">
      <c r="A12" s="105" t="s">
        <v>144</v>
      </c>
      <c r="B12" s="106" t="s">
        <v>356</v>
      </c>
      <c r="C12" s="108" t="s">
        <v>92</v>
      </c>
      <c r="D12" s="98">
        <v>85</v>
      </c>
      <c r="E12" s="131">
        <v>0</v>
      </c>
      <c r="F12" s="98">
        <f t="shared" ref="F12" si="2">+D12*E12</f>
        <v>0</v>
      </c>
    </row>
    <row r="13" spans="1:6" s="68" customFormat="1" ht="90.35" x14ac:dyDescent="0.2">
      <c r="A13" s="70" t="s">
        <v>145</v>
      </c>
      <c r="B13" s="71" t="s">
        <v>289</v>
      </c>
      <c r="C13" s="39" t="s">
        <v>98</v>
      </c>
      <c r="D13" s="41">
        <v>47.4</v>
      </c>
      <c r="E13" s="130">
        <v>0</v>
      </c>
      <c r="F13" s="41">
        <f t="shared" si="0"/>
        <v>0</v>
      </c>
    </row>
    <row r="14" spans="1:6" s="68" customFormat="1" ht="51.65" x14ac:dyDescent="0.2">
      <c r="A14" s="70" t="s">
        <v>150</v>
      </c>
      <c r="B14" s="71" t="s">
        <v>290</v>
      </c>
      <c r="C14" s="39" t="s">
        <v>102</v>
      </c>
      <c r="D14" s="41">
        <v>2</v>
      </c>
      <c r="E14" s="130">
        <v>0</v>
      </c>
      <c r="F14" s="41">
        <f t="shared" si="0"/>
        <v>0</v>
      </c>
    </row>
    <row r="15" spans="1:6" s="68" customFormat="1" ht="90.35" x14ac:dyDescent="0.2">
      <c r="A15" s="70" t="s">
        <v>151</v>
      </c>
      <c r="B15" s="71" t="s">
        <v>291</v>
      </c>
      <c r="C15" s="39" t="s">
        <v>98</v>
      </c>
      <c r="D15" s="41">
        <v>14.5</v>
      </c>
      <c r="E15" s="130">
        <v>0</v>
      </c>
      <c r="F15" s="41">
        <f t="shared" si="0"/>
        <v>0</v>
      </c>
    </row>
    <row r="16" spans="1:6" s="68" customFormat="1" ht="25.85" x14ac:dyDescent="0.2">
      <c r="A16" s="70" t="s">
        <v>152</v>
      </c>
      <c r="B16" s="71" t="s">
        <v>292</v>
      </c>
      <c r="C16" s="39" t="s">
        <v>98</v>
      </c>
      <c r="D16" s="41">
        <v>24</v>
      </c>
      <c r="E16" s="130">
        <v>0</v>
      </c>
      <c r="F16" s="41">
        <f t="shared" si="0"/>
        <v>0</v>
      </c>
    </row>
    <row r="17" spans="1:6" s="68" customFormat="1" ht="64.55" x14ac:dyDescent="0.2">
      <c r="A17" s="70" t="s">
        <v>153</v>
      </c>
      <c r="B17" s="71" t="s">
        <v>293</v>
      </c>
      <c r="C17" s="39" t="s">
        <v>92</v>
      </c>
      <c r="D17" s="41">
        <v>73.900000000000006</v>
      </c>
      <c r="E17" s="130">
        <v>0</v>
      </c>
      <c r="F17" s="41">
        <f t="shared" si="0"/>
        <v>0</v>
      </c>
    </row>
    <row r="18" spans="1:6" s="68" customFormat="1" ht="38.75" x14ac:dyDescent="0.2">
      <c r="A18" s="70" t="s">
        <v>154</v>
      </c>
      <c r="B18" s="71" t="s">
        <v>294</v>
      </c>
      <c r="C18" s="39" t="s">
        <v>92</v>
      </c>
      <c r="D18" s="41">
        <v>98.3</v>
      </c>
      <c r="E18" s="130">
        <v>0</v>
      </c>
      <c r="F18" s="41">
        <f t="shared" si="0"/>
        <v>0</v>
      </c>
    </row>
    <row r="19" spans="1:6" s="68" customFormat="1" ht="90.35" x14ac:dyDescent="0.2">
      <c r="A19" s="70" t="s">
        <v>155</v>
      </c>
      <c r="B19" s="71" t="s">
        <v>295</v>
      </c>
      <c r="C19" s="39" t="s">
        <v>92</v>
      </c>
      <c r="D19" s="41">
        <v>84.8</v>
      </c>
      <c r="E19" s="130">
        <v>0</v>
      </c>
      <c r="F19" s="41">
        <f t="shared" ref="F19:F21" si="3">+D19*E19</f>
        <v>0</v>
      </c>
    </row>
    <row r="20" spans="1:6" s="68" customFormat="1" ht="51.65" x14ac:dyDescent="0.2">
      <c r="A20" s="70" t="s">
        <v>176</v>
      </c>
      <c r="B20" s="71" t="s">
        <v>296</v>
      </c>
      <c r="C20" s="39" t="s">
        <v>98</v>
      </c>
      <c r="D20" s="41">
        <v>64.5</v>
      </c>
      <c r="E20" s="130">
        <v>0</v>
      </c>
      <c r="F20" s="41">
        <f t="shared" si="3"/>
        <v>0</v>
      </c>
    </row>
    <row r="21" spans="1:6" s="68" customFormat="1" ht="103.25" x14ac:dyDescent="0.2">
      <c r="A21" s="70" t="s">
        <v>177</v>
      </c>
      <c r="B21" s="106" t="s">
        <v>391</v>
      </c>
      <c r="C21" s="39" t="s">
        <v>92</v>
      </c>
      <c r="D21" s="98">
        <v>11</v>
      </c>
      <c r="E21" s="130">
        <v>0</v>
      </c>
      <c r="F21" s="41">
        <f t="shared" si="3"/>
        <v>0</v>
      </c>
    </row>
    <row r="22" spans="1:6" s="68" customFormat="1" ht="12.9" x14ac:dyDescent="0.2">
      <c r="A22" s="70"/>
      <c r="B22" s="71"/>
      <c r="C22" s="39"/>
      <c r="D22" s="41"/>
      <c r="E22" s="130"/>
      <c r="F22" s="41"/>
    </row>
    <row r="23" spans="1:6" s="68" customFormat="1" ht="77.45" x14ac:dyDescent="0.2">
      <c r="A23" s="70" t="s">
        <v>87</v>
      </c>
      <c r="B23" s="71" t="s">
        <v>301</v>
      </c>
      <c r="C23" s="39"/>
      <c r="D23" s="41"/>
      <c r="E23" s="130"/>
      <c r="F23" s="41"/>
    </row>
    <row r="24" spans="1:6" s="68" customFormat="1" ht="25.85" x14ac:dyDescent="0.2">
      <c r="A24" s="70" t="s">
        <v>132</v>
      </c>
      <c r="B24" s="71" t="s">
        <v>390</v>
      </c>
      <c r="C24" s="39" t="s">
        <v>98</v>
      </c>
      <c r="D24" s="41">
        <v>15.7</v>
      </c>
      <c r="E24" s="130">
        <v>0</v>
      </c>
      <c r="F24" s="41">
        <f t="shared" si="0"/>
        <v>0</v>
      </c>
    </row>
    <row r="25" spans="1:6" s="68" customFormat="1" ht="12.9" x14ac:dyDescent="0.2">
      <c r="A25" s="70" t="s">
        <v>133</v>
      </c>
      <c r="B25" s="71" t="s">
        <v>297</v>
      </c>
      <c r="C25" s="39" t="s">
        <v>98</v>
      </c>
      <c r="D25" s="41">
        <v>18</v>
      </c>
      <c r="E25" s="130">
        <v>0</v>
      </c>
      <c r="F25" s="41">
        <f t="shared" si="0"/>
        <v>0</v>
      </c>
    </row>
    <row r="26" spans="1:6" s="68" customFormat="1" ht="12.9" x14ac:dyDescent="0.2">
      <c r="A26" s="70" t="s">
        <v>134</v>
      </c>
      <c r="B26" s="71" t="s">
        <v>298</v>
      </c>
      <c r="C26" s="39" t="s">
        <v>98</v>
      </c>
      <c r="D26" s="41">
        <v>6</v>
      </c>
      <c r="E26" s="130">
        <v>0</v>
      </c>
      <c r="F26" s="41">
        <f t="shared" si="0"/>
        <v>0</v>
      </c>
    </row>
    <row r="27" spans="1:6" s="68" customFormat="1" ht="25.85" x14ac:dyDescent="0.2">
      <c r="A27" s="70" t="s">
        <v>156</v>
      </c>
      <c r="B27" s="71" t="s">
        <v>304</v>
      </c>
      <c r="C27" s="39" t="s">
        <v>98</v>
      </c>
      <c r="D27" s="41">
        <v>5.6</v>
      </c>
      <c r="E27" s="130">
        <v>0</v>
      </c>
      <c r="F27" s="41">
        <f t="shared" si="0"/>
        <v>0</v>
      </c>
    </row>
    <row r="28" spans="1:6" s="68" customFormat="1" ht="25.85" x14ac:dyDescent="0.2">
      <c r="A28" s="70" t="s">
        <v>305</v>
      </c>
      <c r="B28" s="71" t="s">
        <v>300</v>
      </c>
      <c r="C28" s="39" t="s">
        <v>88</v>
      </c>
      <c r="D28" s="41">
        <v>1</v>
      </c>
      <c r="E28" s="130">
        <v>0</v>
      </c>
      <c r="F28" s="41">
        <f t="shared" si="0"/>
        <v>0</v>
      </c>
    </row>
    <row r="29" spans="1:6" s="68" customFormat="1" ht="25.85" x14ac:dyDescent="0.2">
      <c r="A29" s="70" t="s">
        <v>306</v>
      </c>
      <c r="B29" s="71" t="s">
        <v>299</v>
      </c>
      <c r="C29" s="39" t="s">
        <v>88</v>
      </c>
      <c r="D29" s="41">
        <v>1</v>
      </c>
      <c r="E29" s="130">
        <v>0</v>
      </c>
      <c r="F29" s="41">
        <f t="shared" si="0"/>
        <v>0</v>
      </c>
    </row>
    <row r="30" spans="1:6" s="68" customFormat="1" ht="12.9" x14ac:dyDescent="0.2">
      <c r="A30" s="70"/>
      <c r="B30" s="71"/>
      <c r="C30" s="39"/>
      <c r="D30" s="41"/>
      <c r="E30" s="130"/>
      <c r="F30" s="41"/>
    </row>
    <row r="31" spans="1:6" s="68" customFormat="1" ht="64.55" x14ac:dyDescent="0.2">
      <c r="A31" s="70" t="s">
        <v>89</v>
      </c>
      <c r="B31" s="71" t="s">
        <v>389</v>
      </c>
      <c r="C31" s="39" t="s">
        <v>98</v>
      </c>
      <c r="D31" s="41">
        <v>15.7</v>
      </c>
      <c r="E31" s="130">
        <v>0</v>
      </c>
      <c r="F31" s="41">
        <f t="shared" si="0"/>
        <v>0</v>
      </c>
    </row>
    <row r="32" spans="1:6" s="68" customFormat="1" ht="12.9" x14ac:dyDescent="0.2">
      <c r="A32" s="70"/>
      <c r="B32" s="71"/>
      <c r="C32" s="39"/>
      <c r="D32" s="41"/>
      <c r="E32" s="130"/>
      <c r="F32" s="41"/>
    </row>
    <row r="33" spans="1:6" s="68" customFormat="1" ht="64.55" x14ac:dyDescent="0.2">
      <c r="A33" s="70" t="s">
        <v>90</v>
      </c>
      <c r="B33" s="71" t="s">
        <v>302</v>
      </c>
      <c r="C33" s="39" t="s">
        <v>88</v>
      </c>
      <c r="D33" s="41">
        <v>1</v>
      </c>
      <c r="E33" s="130">
        <v>0</v>
      </c>
      <c r="F33" s="41">
        <f t="shared" si="0"/>
        <v>0</v>
      </c>
    </row>
    <row r="34" spans="1:6" s="68" customFormat="1" ht="12.9" x14ac:dyDescent="0.2">
      <c r="A34" s="70"/>
      <c r="B34" s="71"/>
      <c r="C34" s="39"/>
      <c r="D34" s="41"/>
      <c r="E34" s="130"/>
      <c r="F34" s="41"/>
    </row>
    <row r="35" spans="1:6" s="68" customFormat="1" ht="64.55" x14ac:dyDescent="0.2">
      <c r="A35" s="70" t="s">
        <v>93</v>
      </c>
      <c r="B35" s="71" t="s">
        <v>303</v>
      </c>
      <c r="C35" s="39" t="s">
        <v>88</v>
      </c>
      <c r="D35" s="41">
        <v>1</v>
      </c>
      <c r="E35" s="130">
        <v>0</v>
      </c>
      <c r="F35" s="41">
        <f t="shared" si="0"/>
        <v>0</v>
      </c>
    </row>
    <row r="36" spans="1:6" s="68" customFormat="1" ht="12.9" x14ac:dyDescent="0.2">
      <c r="A36" s="70"/>
      <c r="B36" s="71"/>
      <c r="C36" s="39"/>
      <c r="D36" s="41"/>
      <c r="E36" s="130"/>
      <c r="F36" s="41"/>
    </row>
    <row r="37" spans="1:6" s="68" customFormat="1" ht="14.3" thickBot="1" x14ac:dyDescent="0.3">
      <c r="A37" s="70"/>
      <c r="B37" s="72" t="s">
        <v>121</v>
      </c>
      <c r="C37" s="73"/>
      <c r="D37" s="74"/>
      <c r="E37" s="132"/>
      <c r="F37" s="74">
        <f>SUM(F6:F36)</f>
        <v>0</v>
      </c>
    </row>
    <row r="38" spans="1:6" s="68" customFormat="1" ht="16.3" thickTop="1" x14ac:dyDescent="0.2">
      <c r="A38" s="59" t="s">
        <v>11</v>
      </c>
      <c r="B38" s="60" t="s">
        <v>23</v>
      </c>
      <c r="C38" s="39"/>
      <c r="D38" s="35"/>
      <c r="E38" s="133"/>
      <c r="F38" s="35"/>
    </row>
    <row r="39" spans="1:6" s="68" customFormat="1" x14ac:dyDescent="0.2">
      <c r="A39" s="64"/>
      <c r="B39" s="75"/>
      <c r="C39" s="39"/>
      <c r="D39" s="58"/>
      <c r="E39" s="134"/>
      <c r="F39" s="58"/>
    </row>
    <row r="40" spans="1:6" s="68" customFormat="1" ht="193.6" x14ac:dyDescent="0.2">
      <c r="A40" s="37" t="s">
        <v>85</v>
      </c>
      <c r="B40" s="38" t="s">
        <v>309</v>
      </c>
      <c r="C40" s="39" t="s">
        <v>92</v>
      </c>
      <c r="D40" s="41">
        <v>283.10000000000002</v>
      </c>
      <c r="E40" s="135">
        <v>0</v>
      </c>
      <c r="F40" s="40">
        <f>D40*E40</f>
        <v>0</v>
      </c>
    </row>
    <row r="41" spans="1:6" s="68" customFormat="1" ht="12.9" x14ac:dyDescent="0.2">
      <c r="A41" s="37"/>
      <c r="B41" s="38"/>
      <c r="C41" s="39"/>
      <c r="D41" s="41"/>
      <c r="E41" s="135"/>
      <c r="F41" s="40"/>
    </row>
    <row r="42" spans="1:6" s="68" customFormat="1" ht="206.5" x14ac:dyDescent="0.2">
      <c r="A42" s="37" t="s">
        <v>87</v>
      </c>
      <c r="B42" s="38" t="s">
        <v>308</v>
      </c>
      <c r="C42" s="39" t="s">
        <v>92</v>
      </c>
      <c r="D42" s="41">
        <v>33.6</v>
      </c>
      <c r="E42" s="135">
        <v>0</v>
      </c>
      <c r="F42" s="40">
        <f>D42*E42</f>
        <v>0</v>
      </c>
    </row>
    <row r="43" spans="1:6" s="68" customFormat="1" ht="12.9" x14ac:dyDescent="0.2">
      <c r="A43" s="37"/>
      <c r="B43" s="38"/>
      <c r="C43" s="39"/>
      <c r="D43" s="41"/>
      <c r="E43" s="135"/>
      <c r="F43" s="40"/>
    </row>
    <row r="44" spans="1:6" s="68" customFormat="1" ht="167.8" x14ac:dyDescent="0.2">
      <c r="A44" s="37" t="s">
        <v>89</v>
      </c>
      <c r="B44" s="38" t="s">
        <v>357</v>
      </c>
      <c r="C44" s="39" t="s">
        <v>92</v>
      </c>
      <c r="D44" s="41">
        <v>41.6</v>
      </c>
      <c r="E44" s="135">
        <v>0</v>
      </c>
      <c r="F44" s="40">
        <f>D44*E44</f>
        <v>0</v>
      </c>
    </row>
    <row r="45" spans="1:6" s="68" customFormat="1" ht="12.9" x14ac:dyDescent="0.2">
      <c r="A45" s="37"/>
      <c r="B45" s="38"/>
      <c r="C45" s="39"/>
      <c r="D45" s="41"/>
      <c r="E45" s="135"/>
      <c r="F45" s="40"/>
    </row>
    <row r="46" spans="1:6" s="68" customFormat="1" ht="154.9" x14ac:dyDescent="0.2">
      <c r="A46" s="37" t="s">
        <v>90</v>
      </c>
      <c r="B46" s="38" t="s">
        <v>310</v>
      </c>
      <c r="C46" s="39" t="s">
        <v>98</v>
      </c>
      <c r="D46" s="41">
        <v>29.9</v>
      </c>
      <c r="E46" s="135">
        <v>0</v>
      </c>
      <c r="F46" s="40">
        <f>D46*E46</f>
        <v>0</v>
      </c>
    </row>
    <row r="47" spans="1:6" s="68" customFormat="1" ht="12.9" x14ac:dyDescent="0.2">
      <c r="A47" s="37"/>
      <c r="B47" s="38"/>
      <c r="C47" s="39"/>
      <c r="D47" s="41"/>
      <c r="E47" s="135"/>
      <c r="F47" s="40"/>
    </row>
    <row r="48" spans="1:6" s="68" customFormat="1" ht="64.55" x14ac:dyDescent="0.2">
      <c r="A48" s="37" t="s">
        <v>93</v>
      </c>
      <c r="B48" s="38" t="s">
        <v>307</v>
      </c>
      <c r="C48" s="39" t="s">
        <v>98</v>
      </c>
      <c r="D48" s="41">
        <v>27.8</v>
      </c>
      <c r="E48" s="135">
        <v>0</v>
      </c>
      <c r="F48" s="40">
        <f>D48*E48</f>
        <v>0</v>
      </c>
    </row>
    <row r="49" spans="1:6" s="68" customFormat="1" ht="64.55" x14ac:dyDescent="0.2">
      <c r="A49" s="37" t="s">
        <v>94</v>
      </c>
      <c r="B49" s="38" t="s">
        <v>388</v>
      </c>
      <c r="C49" s="39" t="s">
        <v>92</v>
      </c>
      <c r="D49" s="41">
        <v>200</v>
      </c>
      <c r="E49" s="135">
        <v>0</v>
      </c>
      <c r="F49" s="40">
        <f>D49*E49</f>
        <v>0</v>
      </c>
    </row>
    <row r="50" spans="1:6" s="68" customFormat="1" ht="64.55" x14ac:dyDescent="0.2">
      <c r="A50" s="37" t="s">
        <v>95</v>
      </c>
      <c r="B50" s="38" t="s">
        <v>411</v>
      </c>
      <c r="C50" s="39" t="s">
        <v>98</v>
      </c>
      <c r="D50" s="41">
        <v>10.4</v>
      </c>
      <c r="E50" s="135">
        <v>0</v>
      </c>
      <c r="F50" s="40">
        <f>D50*E50</f>
        <v>0</v>
      </c>
    </row>
    <row r="51" spans="1:6" s="68" customFormat="1" ht="12.9" x14ac:dyDescent="0.2">
      <c r="A51" s="37"/>
      <c r="B51" s="38"/>
      <c r="C51" s="39"/>
      <c r="D51" s="41"/>
      <c r="E51" s="135"/>
      <c r="F51" s="40"/>
    </row>
    <row r="52" spans="1:6" s="68" customFormat="1" ht="14.3" thickBot="1" x14ac:dyDescent="0.3">
      <c r="A52" s="70"/>
      <c r="B52" s="72" t="s">
        <v>122</v>
      </c>
      <c r="C52" s="73"/>
      <c r="D52" s="74"/>
      <c r="E52" s="132"/>
      <c r="F52" s="74">
        <f>SUM(F40:F51)</f>
        <v>0</v>
      </c>
    </row>
    <row r="53" spans="1:6" s="68" customFormat="1" ht="16.3" thickTop="1" x14ac:dyDescent="0.25">
      <c r="A53" s="82" t="s">
        <v>12</v>
      </c>
      <c r="B53" s="83" t="s">
        <v>148</v>
      </c>
      <c r="C53" s="84"/>
      <c r="D53" s="85"/>
      <c r="E53" s="136"/>
      <c r="F53" s="85"/>
    </row>
    <row r="54" spans="1:6" s="97" customFormat="1" x14ac:dyDescent="0.25">
      <c r="A54" s="95"/>
      <c r="B54" s="96"/>
      <c r="C54" s="84"/>
      <c r="D54" s="85"/>
      <c r="E54" s="136"/>
      <c r="F54" s="85"/>
    </row>
    <row r="55" spans="1:6" s="97" customFormat="1" ht="219.4" x14ac:dyDescent="0.2">
      <c r="A55" s="86" t="s">
        <v>85</v>
      </c>
      <c r="B55" s="87" t="s">
        <v>387</v>
      </c>
      <c r="C55" s="88" t="s">
        <v>92</v>
      </c>
      <c r="D55" s="89">
        <v>145.4</v>
      </c>
      <c r="E55" s="137">
        <v>0</v>
      </c>
      <c r="F55" s="90">
        <f>D55*E55</f>
        <v>0</v>
      </c>
    </row>
    <row r="56" spans="1:6" s="97" customFormat="1" ht="12.9" x14ac:dyDescent="0.2">
      <c r="A56" s="86"/>
      <c r="B56" s="87"/>
      <c r="C56" s="88"/>
      <c r="D56" s="89"/>
      <c r="E56" s="137"/>
      <c r="F56" s="90"/>
    </row>
    <row r="57" spans="1:6" s="97" customFormat="1" ht="245.25" x14ac:dyDescent="0.2">
      <c r="A57" s="86" t="s">
        <v>87</v>
      </c>
      <c r="B57" s="87" t="s">
        <v>386</v>
      </c>
      <c r="C57" s="88" t="s">
        <v>92</v>
      </c>
      <c r="D57" s="89">
        <v>28</v>
      </c>
      <c r="E57" s="137">
        <v>0</v>
      </c>
      <c r="F57" s="90">
        <f>D57*E57</f>
        <v>0</v>
      </c>
    </row>
    <row r="58" spans="1:6" s="97" customFormat="1" ht="12.9" x14ac:dyDescent="0.2">
      <c r="A58" s="86"/>
      <c r="B58" s="87"/>
      <c r="C58" s="88"/>
      <c r="D58" s="89"/>
      <c r="E58" s="137"/>
      <c r="F58" s="90"/>
    </row>
    <row r="59" spans="1:6" s="97" customFormat="1" ht="219.4" x14ac:dyDescent="0.2">
      <c r="A59" s="86" t="s">
        <v>89</v>
      </c>
      <c r="B59" s="87" t="s">
        <v>251</v>
      </c>
      <c r="C59" s="88" t="s">
        <v>92</v>
      </c>
      <c r="D59" s="89">
        <v>14.8</v>
      </c>
      <c r="E59" s="137">
        <v>0</v>
      </c>
      <c r="F59" s="90">
        <f>D59*E59</f>
        <v>0</v>
      </c>
    </row>
    <row r="60" spans="1:6" s="97" customFormat="1" ht="12.9" x14ac:dyDescent="0.2">
      <c r="A60" s="86"/>
      <c r="B60" s="87"/>
      <c r="C60" s="88"/>
      <c r="D60" s="89"/>
      <c r="E60" s="137"/>
      <c r="F60" s="90"/>
    </row>
    <row r="61" spans="1:6" s="97" customFormat="1" ht="219.4" x14ac:dyDescent="0.2">
      <c r="A61" s="86" t="s">
        <v>90</v>
      </c>
      <c r="B61" s="87" t="s">
        <v>385</v>
      </c>
      <c r="C61" s="88" t="s">
        <v>92</v>
      </c>
      <c r="D61" s="89">
        <v>24</v>
      </c>
      <c r="E61" s="137">
        <v>0</v>
      </c>
      <c r="F61" s="90">
        <f>D61*E61</f>
        <v>0</v>
      </c>
    </row>
    <row r="62" spans="1:6" s="97" customFormat="1" ht="12.9" x14ac:dyDescent="0.2">
      <c r="A62" s="86"/>
      <c r="B62" s="87"/>
      <c r="C62" s="88"/>
      <c r="D62" s="89"/>
      <c r="E62" s="137"/>
      <c r="F62" s="90"/>
    </row>
    <row r="63" spans="1:6" s="97" customFormat="1" ht="167.8" x14ac:dyDescent="0.2">
      <c r="A63" s="86" t="s">
        <v>93</v>
      </c>
      <c r="B63" s="87" t="s">
        <v>358</v>
      </c>
      <c r="C63" s="88" t="s">
        <v>92</v>
      </c>
      <c r="D63" s="89">
        <v>227.6</v>
      </c>
      <c r="E63" s="137">
        <v>0</v>
      </c>
      <c r="F63" s="90">
        <f>D63*E63</f>
        <v>0</v>
      </c>
    </row>
    <row r="64" spans="1:6" s="97" customFormat="1" ht="12.9" x14ac:dyDescent="0.2">
      <c r="A64" s="86"/>
      <c r="B64" s="87"/>
      <c r="C64" s="88"/>
      <c r="D64" s="89"/>
      <c r="E64" s="137"/>
      <c r="F64" s="90"/>
    </row>
    <row r="65" spans="1:6" s="97" customFormat="1" ht="180.7" x14ac:dyDescent="0.2">
      <c r="A65" s="86" t="s">
        <v>94</v>
      </c>
      <c r="B65" s="87" t="s">
        <v>252</v>
      </c>
      <c r="C65" s="88" t="s">
        <v>92</v>
      </c>
      <c r="D65" s="89">
        <v>97.5</v>
      </c>
      <c r="E65" s="137">
        <v>0</v>
      </c>
      <c r="F65" s="90">
        <f>D65*E65</f>
        <v>0</v>
      </c>
    </row>
    <row r="66" spans="1:6" s="97" customFormat="1" ht="12.9" x14ac:dyDescent="0.2">
      <c r="A66" s="86"/>
      <c r="B66" s="87"/>
      <c r="C66" s="88"/>
      <c r="D66" s="89"/>
      <c r="E66" s="137"/>
      <c r="F66" s="90"/>
    </row>
    <row r="67" spans="1:6" s="97" customFormat="1" ht="180.7" x14ac:dyDescent="0.2">
      <c r="A67" s="86" t="s">
        <v>95</v>
      </c>
      <c r="B67" s="87" t="s">
        <v>384</v>
      </c>
      <c r="C67" s="88" t="s">
        <v>92</v>
      </c>
      <c r="D67" s="89">
        <v>11.5</v>
      </c>
      <c r="E67" s="137">
        <v>0</v>
      </c>
      <c r="F67" s="90">
        <f>D67*E67</f>
        <v>0</v>
      </c>
    </row>
    <row r="68" spans="1:6" s="97" customFormat="1" ht="12.9" x14ac:dyDescent="0.2">
      <c r="A68" s="86"/>
      <c r="B68" s="87"/>
      <c r="C68" s="88"/>
      <c r="D68" s="89"/>
      <c r="E68" s="137"/>
      <c r="F68" s="90"/>
    </row>
    <row r="69" spans="1:6" s="97" customFormat="1" ht="142" x14ac:dyDescent="0.2">
      <c r="A69" s="86" t="s">
        <v>96</v>
      </c>
      <c r="B69" s="87" t="s">
        <v>383</v>
      </c>
      <c r="C69" s="88" t="s">
        <v>92</v>
      </c>
      <c r="D69" s="89">
        <v>33.6</v>
      </c>
      <c r="E69" s="137">
        <v>0</v>
      </c>
      <c r="F69" s="90">
        <f>D69*E69</f>
        <v>0</v>
      </c>
    </row>
    <row r="70" spans="1:6" s="97" customFormat="1" ht="12.9" x14ac:dyDescent="0.2">
      <c r="A70" s="86"/>
      <c r="B70" s="87"/>
      <c r="C70" s="88"/>
      <c r="D70" s="89"/>
      <c r="E70" s="137"/>
      <c r="F70" s="90"/>
    </row>
    <row r="71" spans="1:6" s="97" customFormat="1" ht="167.8" x14ac:dyDescent="0.2">
      <c r="A71" s="86" t="s">
        <v>97</v>
      </c>
      <c r="B71" s="87" t="s">
        <v>259</v>
      </c>
      <c r="C71" s="88" t="s">
        <v>92</v>
      </c>
      <c r="D71" s="89">
        <v>10.8</v>
      </c>
      <c r="E71" s="137">
        <v>0</v>
      </c>
      <c r="F71" s="90">
        <f>D71*E71</f>
        <v>0</v>
      </c>
    </row>
    <row r="72" spans="1:6" s="97" customFormat="1" ht="12.9" x14ac:dyDescent="0.2">
      <c r="A72" s="86"/>
      <c r="B72" s="87"/>
      <c r="C72" s="88"/>
      <c r="D72" s="89"/>
      <c r="E72" s="137"/>
      <c r="F72" s="90"/>
    </row>
    <row r="73" spans="1:6" s="97" customFormat="1" ht="206.5" x14ac:dyDescent="0.2">
      <c r="A73" s="86" t="s">
        <v>99</v>
      </c>
      <c r="B73" s="87" t="s">
        <v>382</v>
      </c>
      <c r="C73" s="88" t="s">
        <v>92</v>
      </c>
      <c r="D73" s="89">
        <v>37</v>
      </c>
      <c r="E73" s="137">
        <v>0</v>
      </c>
      <c r="F73" s="90">
        <f>D73*E73</f>
        <v>0</v>
      </c>
    </row>
    <row r="74" spans="1:6" s="97" customFormat="1" ht="12.9" x14ac:dyDescent="0.2">
      <c r="A74" s="86"/>
      <c r="B74" s="87"/>
      <c r="C74" s="88"/>
      <c r="D74" s="89"/>
      <c r="E74" s="137"/>
      <c r="F74" s="90"/>
    </row>
    <row r="75" spans="1:6" s="97" customFormat="1" ht="232.3" x14ac:dyDescent="0.2">
      <c r="A75" s="86" t="s">
        <v>100</v>
      </c>
      <c r="B75" s="87" t="s">
        <v>380</v>
      </c>
      <c r="C75" s="88" t="s">
        <v>92</v>
      </c>
      <c r="D75" s="89">
        <v>42.2</v>
      </c>
      <c r="E75" s="137">
        <v>0</v>
      </c>
      <c r="F75" s="90">
        <f>D75*E75</f>
        <v>0</v>
      </c>
    </row>
    <row r="76" spans="1:6" s="97" customFormat="1" ht="12.9" x14ac:dyDescent="0.2">
      <c r="A76" s="86"/>
      <c r="B76" s="87"/>
      <c r="C76" s="88"/>
      <c r="D76" s="89"/>
      <c r="E76" s="137"/>
      <c r="F76" s="90"/>
    </row>
    <row r="77" spans="1:6" s="97" customFormat="1" ht="245.25" x14ac:dyDescent="0.2">
      <c r="A77" s="86" t="s">
        <v>101</v>
      </c>
      <c r="B77" s="87" t="s">
        <v>381</v>
      </c>
      <c r="C77" s="88" t="s">
        <v>92</v>
      </c>
      <c r="D77" s="89">
        <v>36.1</v>
      </c>
      <c r="E77" s="137">
        <v>0</v>
      </c>
      <c r="F77" s="90">
        <f>D77*E77</f>
        <v>0</v>
      </c>
    </row>
    <row r="78" spans="1:6" s="97" customFormat="1" ht="12.9" x14ac:dyDescent="0.2">
      <c r="A78" s="86"/>
      <c r="B78" s="87"/>
      <c r="C78" s="88"/>
      <c r="D78" s="89"/>
      <c r="E78" s="137"/>
      <c r="F78" s="90"/>
    </row>
    <row r="79" spans="1:6" s="97" customFormat="1" ht="142" x14ac:dyDescent="0.2">
      <c r="A79" s="86" t="s">
        <v>103</v>
      </c>
      <c r="B79" s="87" t="s">
        <v>258</v>
      </c>
      <c r="C79" s="88" t="s">
        <v>92</v>
      </c>
      <c r="D79" s="89">
        <v>23.4</v>
      </c>
      <c r="E79" s="137">
        <v>0</v>
      </c>
      <c r="F79" s="90">
        <f>D79*E79</f>
        <v>0</v>
      </c>
    </row>
    <row r="80" spans="1:6" s="97" customFormat="1" ht="12.9" x14ac:dyDescent="0.2">
      <c r="A80" s="86"/>
      <c r="B80" s="87"/>
      <c r="C80" s="88"/>
      <c r="D80" s="89"/>
      <c r="E80" s="137"/>
      <c r="F80" s="90"/>
    </row>
    <row r="81" spans="1:6" s="97" customFormat="1" ht="77.45" x14ac:dyDescent="0.2">
      <c r="A81" s="86" t="s">
        <v>104</v>
      </c>
      <c r="B81" s="87" t="s">
        <v>359</v>
      </c>
      <c r="C81" s="88" t="s">
        <v>92</v>
      </c>
      <c r="D81" s="89">
        <v>168.6</v>
      </c>
      <c r="E81" s="137">
        <v>0</v>
      </c>
      <c r="F81" s="90">
        <f>D81*E81</f>
        <v>0</v>
      </c>
    </row>
    <row r="82" spans="1:6" s="97" customFormat="1" ht="12.9" x14ac:dyDescent="0.2">
      <c r="A82" s="86"/>
      <c r="B82" s="87"/>
      <c r="C82" s="88"/>
      <c r="D82" s="89"/>
      <c r="E82" s="137"/>
      <c r="F82" s="90"/>
    </row>
    <row r="83" spans="1:6" s="97" customFormat="1" ht="77.45" x14ac:dyDescent="0.2">
      <c r="A83" s="86" t="s">
        <v>106</v>
      </c>
      <c r="B83" s="87" t="s">
        <v>164</v>
      </c>
      <c r="C83" s="88" t="s">
        <v>92</v>
      </c>
      <c r="D83" s="89">
        <v>34.6</v>
      </c>
      <c r="E83" s="137">
        <v>0</v>
      </c>
      <c r="F83" s="90">
        <f>D83*E83</f>
        <v>0</v>
      </c>
    </row>
    <row r="84" spans="1:6" s="97" customFormat="1" ht="12.9" x14ac:dyDescent="0.2">
      <c r="A84" s="86"/>
      <c r="B84" s="87"/>
      <c r="C84" s="88"/>
      <c r="D84" s="89"/>
      <c r="E84" s="137"/>
      <c r="F84" s="90"/>
    </row>
    <row r="85" spans="1:6" s="97" customFormat="1" ht="77.45" x14ac:dyDescent="0.2">
      <c r="A85" s="86" t="s">
        <v>107</v>
      </c>
      <c r="B85" s="87" t="s">
        <v>260</v>
      </c>
      <c r="C85" s="88" t="s">
        <v>92</v>
      </c>
      <c r="D85" s="89">
        <v>208.6</v>
      </c>
      <c r="E85" s="137">
        <v>0</v>
      </c>
      <c r="F85" s="90">
        <f>D85*E85</f>
        <v>0</v>
      </c>
    </row>
    <row r="86" spans="1:6" s="97" customFormat="1" ht="12.9" x14ac:dyDescent="0.2">
      <c r="A86" s="86"/>
      <c r="B86" s="87"/>
      <c r="C86" s="88"/>
      <c r="D86" s="89"/>
      <c r="E86" s="137"/>
      <c r="F86" s="90"/>
    </row>
    <row r="87" spans="1:6" s="97" customFormat="1" ht="25.85" x14ac:dyDescent="0.2">
      <c r="A87" s="86" t="s">
        <v>108</v>
      </c>
      <c r="B87" s="87" t="s">
        <v>261</v>
      </c>
      <c r="C87" s="88" t="s">
        <v>98</v>
      </c>
      <c r="D87" s="89">
        <v>13.7</v>
      </c>
      <c r="E87" s="137">
        <v>0</v>
      </c>
      <c r="F87" s="90">
        <f>D87*E87</f>
        <v>0</v>
      </c>
    </row>
    <row r="88" spans="1:6" s="97" customFormat="1" ht="12.9" x14ac:dyDescent="0.2">
      <c r="A88" s="86"/>
      <c r="B88" s="87"/>
      <c r="C88" s="88"/>
      <c r="D88" s="89"/>
      <c r="E88" s="137"/>
      <c r="F88" s="90"/>
    </row>
    <row r="89" spans="1:6" s="97" customFormat="1" ht="90.35" x14ac:dyDescent="0.2">
      <c r="A89" s="86" t="s">
        <v>109</v>
      </c>
      <c r="B89" s="87" t="s">
        <v>262</v>
      </c>
      <c r="C89" s="88" t="s">
        <v>98</v>
      </c>
      <c r="D89" s="89">
        <v>30.2</v>
      </c>
      <c r="E89" s="137">
        <v>0</v>
      </c>
      <c r="F89" s="90">
        <f>D89*E89</f>
        <v>0</v>
      </c>
    </row>
    <row r="90" spans="1:6" s="97" customFormat="1" ht="12.9" x14ac:dyDescent="0.2">
      <c r="A90" s="86"/>
      <c r="B90" s="87"/>
      <c r="C90" s="88"/>
      <c r="D90" s="89"/>
      <c r="E90" s="137"/>
      <c r="F90" s="90"/>
    </row>
    <row r="91" spans="1:6" s="97" customFormat="1" ht="38.75" x14ac:dyDescent="0.2">
      <c r="A91" s="86" t="s">
        <v>110</v>
      </c>
      <c r="B91" s="87" t="s">
        <v>256</v>
      </c>
      <c r="C91" s="88" t="s">
        <v>102</v>
      </c>
      <c r="D91" s="89">
        <v>4</v>
      </c>
      <c r="E91" s="137">
        <v>0</v>
      </c>
      <c r="F91" s="90">
        <f>D91*E91</f>
        <v>0</v>
      </c>
    </row>
    <row r="92" spans="1:6" s="97" customFormat="1" ht="12.9" x14ac:dyDescent="0.2">
      <c r="A92" s="86"/>
      <c r="B92" s="87"/>
      <c r="C92" s="88"/>
      <c r="D92" s="89"/>
      <c r="E92" s="137"/>
      <c r="F92" s="90"/>
    </row>
    <row r="93" spans="1:6" s="97" customFormat="1" ht="129.1" x14ac:dyDescent="0.2">
      <c r="A93" s="86" t="s">
        <v>111</v>
      </c>
      <c r="B93" s="87" t="s">
        <v>253</v>
      </c>
      <c r="C93" s="88" t="s">
        <v>92</v>
      </c>
      <c r="D93" s="89">
        <v>10</v>
      </c>
      <c r="E93" s="137">
        <v>0</v>
      </c>
      <c r="F93" s="90">
        <f>D93*E93</f>
        <v>0</v>
      </c>
    </row>
    <row r="94" spans="1:6" s="97" customFormat="1" ht="12.9" x14ac:dyDescent="0.2">
      <c r="A94" s="86"/>
      <c r="B94" s="87"/>
      <c r="C94" s="88"/>
      <c r="D94" s="89"/>
      <c r="E94" s="137"/>
      <c r="F94" s="90"/>
    </row>
    <row r="95" spans="1:6" s="97" customFormat="1" ht="90.35" x14ac:dyDescent="0.2">
      <c r="A95" s="86" t="s">
        <v>112</v>
      </c>
      <c r="B95" s="87" t="s">
        <v>254</v>
      </c>
      <c r="C95" s="88" t="s">
        <v>92</v>
      </c>
      <c r="D95" s="89">
        <v>5</v>
      </c>
      <c r="E95" s="137">
        <v>0</v>
      </c>
      <c r="F95" s="90">
        <f>D95*E95</f>
        <v>0</v>
      </c>
    </row>
    <row r="96" spans="1:6" s="97" customFormat="1" ht="12.9" x14ac:dyDescent="0.2">
      <c r="A96" s="86"/>
      <c r="B96" s="87"/>
      <c r="C96" s="88"/>
      <c r="D96" s="89"/>
      <c r="E96" s="137"/>
      <c r="F96" s="90"/>
    </row>
    <row r="97" spans="1:6" s="97" customFormat="1" ht="103.25" x14ac:dyDescent="0.2">
      <c r="A97" s="86" t="s">
        <v>113</v>
      </c>
      <c r="B97" s="87" t="s">
        <v>255</v>
      </c>
      <c r="C97" s="88" t="s">
        <v>92</v>
      </c>
      <c r="D97" s="89">
        <v>16.7</v>
      </c>
      <c r="E97" s="137">
        <v>0</v>
      </c>
      <c r="F97" s="90">
        <f>D97*E97</f>
        <v>0</v>
      </c>
    </row>
    <row r="98" spans="1:6" s="97" customFormat="1" ht="12.9" x14ac:dyDescent="0.2">
      <c r="A98" s="86"/>
      <c r="B98" s="87"/>
      <c r="C98" s="88"/>
      <c r="D98" s="89"/>
      <c r="E98" s="137"/>
      <c r="F98" s="90"/>
    </row>
    <row r="99" spans="1:6" s="97" customFormat="1" ht="51.65" x14ac:dyDescent="0.2">
      <c r="A99" s="86" t="s">
        <v>114</v>
      </c>
      <c r="B99" s="87" t="s">
        <v>360</v>
      </c>
      <c r="C99" s="88" t="s">
        <v>102</v>
      </c>
      <c r="D99" s="89">
        <v>2</v>
      </c>
      <c r="E99" s="137">
        <v>0</v>
      </c>
      <c r="F99" s="90">
        <f>D99*E99</f>
        <v>0</v>
      </c>
    </row>
    <row r="100" spans="1:6" s="97" customFormat="1" ht="12.9" x14ac:dyDescent="0.2">
      <c r="A100" s="86"/>
      <c r="B100" s="87"/>
      <c r="C100" s="88"/>
      <c r="D100" s="89"/>
      <c r="E100" s="137"/>
      <c r="F100" s="90"/>
    </row>
    <row r="101" spans="1:6" s="97" customFormat="1" ht="64.55" x14ac:dyDescent="0.2">
      <c r="A101" s="86" t="s">
        <v>115</v>
      </c>
      <c r="B101" s="87" t="s">
        <v>257</v>
      </c>
      <c r="C101" s="88" t="s">
        <v>102</v>
      </c>
      <c r="D101" s="89">
        <v>2</v>
      </c>
      <c r="E101" s="137">
        <v>0</v>
      </c>
      <c r="F101" s="90">
        <f>D101*E101</f>
        <v>0</v>
      </c>
    </row>
    <row r="102" spans="1:6" s="97" customFormat="1" ht="12.9" x14ac:dyDescent="0.2">
      <c r="A102" s="86"/>
      <c r="B102" s="87"/>
      <c r="C102" s="88"/>
      <c r="D102" s="89"/>
      <c r="E102" s="137"/>
      <c r="F102" s="90"/>
    </row>
    <row r="103" spans="1:6" s="97" customFormat="1" ht="14.3" thickBot="1" x14ac:dyDescent="0.3">
      <c r="A103" s="86"/>
      <c r="B103" s="91" t="s">
        <v>149</v>
      </c>
      <c r="C103" s="92"/>
      <c r="D103" s="93"/>
      <c r="E103" s="138"/>
      <c r="F103" s="93">
        <f>SUM(F55:F102)</f>
        <v>0</v>
      </c>
    </row>
    <row r="104" spans="1:6" ht="16.3" thickTop="1" x14ac:dyDescent="0.25">
      <c r="A104" s="59" t="s">
        <v>14</v>
      </c>
      <c r="B104" s="60" t="s">
        <v>24</v>
      </c>
      <c r="C104" s="65"/>
      <c r="D104" s="47"/>
      <c r="E104" s="139"/>
      <c r="F104" s="47"/>
    </row>
    <row r="105" spans="1:6" s="58" customFormat="1" x14ac:dyDescent="0.25">
      <c r="A105" s="64"/>
      <c r="B105" s="75"/>
      <c r="C105" s="65"/>
      <c r="D105" s="47"/>
      <c r="E105" s="139"/>
      <c r="F105" s="47"/>
    </row>
    <row r="106" spans="1:6" s="58" customFormat="1" ht="77.45" x14ac:dyDescent="0.2">
      <c r="A106" s="70" t="s">
        <v>85</v>
      </c>
      <c r="B106" s="38" t="s">
        <v>123</v>
      </c>
      <c r="C106" s="39" t="s">
        <v>92</v>
      </c>
      <c r="D106" s="41">
        <v>52.2</v>
      </c>
      <c r="E106" s="135">
        <v>0</v>
      </c>
      <c r="F106" s="40">
        <f>D106*E106</f>
        <v>0</v>
      </c>
    </row>
    <row r="107" spans="1:6" s="58" customFormat="1" ht="12.9" x14ac:dyDescent="0.2">
      <c r="A107" s="70"/>
      <c r="C107" s="76"/>
      <c r="E107" s="134"/>
    </row>
    <row r="108" spans="1:6" s="58" customFormat="1" ht="90.35" x14ac:dyDescent="0.2">
      <c r="A108" s="70" t="s">
        <v>87</v>
      </c>
      <c r="B108" s="71" t="s">
        <v>263</v>
      </c>
      <c r="C108" s="76" t="s">
        <v>92</v>
      </c>
      <c r="D108" s="41">
        <v>147.4</v>
      </c>
      <c r="E108" s="130">
        <v>0</v>
      </c>
      <c r="F108" s="41">
        <f>+D108*E108</f>
        <v>0</v>
      </c>
    </row>
    <row r="109" spans="1:6" s="58" customFormat="1" ht="12.9" x14ac:dyDescent="0.2">
      <c r="A109" s="70"/>
      <c r="B109" s="71"/>
      <c r="C109" s="76"/>
      <c r="D109" s="41"/>
      <c r="E109" s="130"/>
      <c r="F109" s="41"/>
    </row>
    <row r="110" spans="1:6" s="58" customFormat="1" ht="38.75" x14ac:dyDescent="0.2">
      <c r="A110" s="70" t="s">
        <v>89</v>
      </c>
      <c r="B110" s="71" t="s">
        <v>264</v>
      </c>
      <c r="C110" s="76" t="s">
        <v>92</v>
      </c>
      <c r="D110" s="41">
        <v>19.600000000000001</v>
      </c>
      <c r="E110" s="130">
        <v>0</v>
      </c>
      <c r="F110" s="41">
        <f>+D110*E110</f>
        <v>0</v>
      </c>
    </row>
    <row r="111" spans="1:6" s="58" customFormat="1" ht="12.9" x14ac:dyDescent="0.2">
      <c r="A111" s="70"/>
      <c r="B111" s="71"/>
      <c r="E111" s="134"/>
    </row>
    <row r="112" spans="1:6" s="58" customFormat="1" ht="103.25" x14ac:dyDescent="0.2">
      <c r="A112" s="70" t="s">
        <v>90</v>
      </c>
      <c r="B112" s="71" t="s">
        <v>268</v>
      </c>
      <c r="C112" s="76" t="s">
        <v>92</v>
      </c>
      <c r="D112" s="41">
        <v>34.6</v>
      </c>
      <c r="E112" s="130">
        <v>0</v>
      </c>
      <c r="F112" s="41">
        <f>+D112*E112</f>
        <v>0</v>
      </c>
    </row>
    <row r="113" spans="1:6" s="58" customFormat="1" ht="12.9" x14ac:dyDescent="0.2">
      <c r="A113" s="70"/>
      <c r="B113" s="71"/>
      <c r="C113" s="76"/>
      <c r="D113" s="41"/>
      <c r="E113" s="130"/>
      <c r="F113" s="41"/>
    </row>
    <row r="114" spans="1:6" s="58" customFormat="1" ht="90.35" x14ac:dyDescent="0.2">
      <c r="A114" s="70" t="s">
        <v>93</v>
      </c>
      <c r="B114" s="71" t="s">
        <v>265</v>
      </c>
      <c r="C114" s="76" t="s">
        <v>98</v>
      </c>
      <c r="D114" s="41">
        <v>59</v>
      </c>
      <c r="E114" s="130">
        <v>0</v>
      </c>
      <c r="F114" s="41">
        <f t="shared" ref="F114" si="4">+D114*E114</f>
        <v>0</v>
      </c>
    </row>
    <row r="115" spans="1:6" s="58" customFormat="1" ht="12.9" x14ac:dyDescent="0.2">
      <c r="A115" s="70"/>
      <c r="B115" s="71"/>
      <c r="C115" s="76"/>
      <c r="D115" s="41"/>
      <c r="E115" s="130"/>
      <c r="F115" s="41"/>
    </row>
    <row r="116" spans="1:6" s="58" customFormat="1" ht="25.85" x14ac:dyDescent="0.2">
      <c r="A116" s="70" t="s">
        <v>94</v>
      </c>
      <c r="B116" s="71" t="s">
        <v>147</v>
      </c>
      <c r="C116" s="76" t="s">
        <v>98</v>
      </c>
      <c r="D116" s="41">
        <v>7.6</v>
      </c>
      <c r="E116" s="130">
        <v>0</v>
      </c>
      <c r="F116" s="41">
        <f>+D116*E116</f>
        <v>0</v>
      </c>
    </row>
    <row r="117" spans="1:6" s="58" customFormat="1" ht="12.9" x14ac:dyDescent="0.2">
      <c r="A117" s="70"/>
      <c r="B117" s="71"/>
      <c r="E117" s="134"/>
    </row>
    <row r="118" spans="1:6" s="58" customFormat="1" ht="103.25" x14ac:dyDescent="0.2">
      <c r="A118" s="70" t="s">
        <v>95</v>
      </c>
      <c r="B118" s="71" t="s">
        <v>361</v>
      </c>
      <c r="C118" s="76" t="s">
        <v>92</v>
      </c>
      <c r="D118" s="41">
        <v>3.3</v>
      </c>
      <c r="E118" s="130">
        <v>0</v>
      </c>
      <c r="F118" s="41">
        <f>+D118*E118</f>
        <v>0</v>
      </c>
    </row>
    <row r="119" spans="1:6" s="58" customFormat="1" ht="12.9" x14ac:dyDescent="0.2">
      <c r="A119" s="70"/>
      <c r="B119" s="71"/>
      <c r="C119" s="76"/>
      <c r="D119" s="41"/>
      <c r="E119" s="130"/>
      <c r="F119" s="41"/>
    </row>
    <row r="120" spans="1:6" s="58" customFormat="1" ht="14.3" thickBot="1" x14ac:dyDescent="0.3">
      <c r="A120" s="70"/>
      <c r="B120" s="72" t="s">
        <v>124</v>
      </c>
      <c r="C120" s="73"/>
      <c r="D120" s="74"/>
      <c r="E120" s="132"/>
      <c r="F120" s="74">
        <f>SUM(F106:F119)</f>
        <v>0</v>
      </c>
    </row>
    <row r="121" spans="1:6" ht="16.3" thickTop="1" x14ac:dyDescent="0.2">
      <c r="A121" s="59" t="s">
        <v>15</v>
      </c>
      <c r="B121" s="60" t="s">
        <v>25</v>
      </c>
      <c r="C121" s="39"/>
      <c r="D121" s="35"/>
      <c r="E121" s="133"/>
      <c r="F121" s="35"/>
    </row>
    <row r="122" spans="1:6" s="58" customFormat="1" x14ac:dyDescent="0.2">
      <c r="A122" s="64"/>
      <c r="B122" s="75"/>
      <c r="C122" s="39"/>
      <c r="E122" s="134"/>
    </row>
    <row r="123" spans="1:6" s="58" customFormat="1" ht="90.35" x14ac:dyDescent="0.2">
      <c r="A123" s="70" t="s">
        <v>85</v>
      </c>
      <c r="B123" s="71" t="s">
        <v>165</v>
      </c>
      <c r="C123" s="76" t="s">
        <v>92</v>
      </c>
      <c r="D123" s="41">
        <v>203.2</v>
      </c>
      <c r="E123" s="130">
        <v>0</v>
      </c>
      <c r="F123" s="41">
        <f>+D123*E123</f>
        <v>0</v>
      </c>
    </row>
    <row r="124" spans="1:6" s="58" customFormat="1" ht="12.9" x14ac:dyDescent="0.2">
      <c r="A124" s="70"/>
      <c r="B124" s="71"/>
      <c r="C124" s="76"/>
      <c r="D124" s="41"/>
      <c r="E124" s="130"/>
      <c r="F124" s="41"/>
    </row>
    <row r="125" spans="1:6" s="58" customFormat="1" ht="116.15" x14ac:dyDescent="0.2">
      <c r="A125" s="70" t="s">
        <v>87</v>
      </c>
      <c r="B125" s="71" t="s">
        <v>266</v>
      </c>
      <c r="C125" s="76" t="s">
        <v>92</v>
      </c>
      <c r="D125" s="41">
        <v>647.20000000000005</v>
      </c>
      <c r="E125" s="130">
        <v>0</v>
      </c>
      <c r="F125" s="41">
        <f>+D125*E125</f>
        <v>0</v>
      </c>
    </row>
    <row r="126" spans="1:6" s="58" customFormat="1" ht="12.9" x14ac:dyDescent="0.2">
      <c r="A126" s="70"/>
      <c r="B126" s="71"/>
      <c r="C126" s="76"/>
      <c r="D126" s="41"/>
      <c r="E126" s="130"/>
      <c r="F126" s="41"/>
    </row>
    <row r="127" spans="1:6" s="58" customFormat="1" ht="116.15" x14ac:dyDescent="0.2">
      <c r="A127" s="70" t="s">
        <v>89</v>
      </c>
      <c r="B127" s="71" t="s">
        <v>267</v>
      </c>
      <c r="C127" s="76" t="s">
        <v>92</v>
      </c>
      <c r="D127" s="41">
        <v>194</v>
      </c>
      <c r="E127" s="130">
        <v>0</v>
      </c>
      <c r="F127" s="41">
        <f>+D127*E127</f>
        <v>0</v>
      </c>
    </row>
    <row r="128" spans="1:6" s="58" customFormat="1" ht="12.9" x14ac:dyDescent="0.2">
      <c r="A128" s="70"/>
      <c r="B128" s="71"/>
      <c r="C128" s="76"/>
      <c r="D128" s="41"/>
      <c r="E128" s="130"/>
      <c r="F128" s="41"/>
    </row>
    <row r="129" spans="1:6" s="58" customFormat="1" ht="129.1" x14ac:dyDescent="0.2">
      <c r="A129" s="70" t="s">
        <v>90</v>
      </c>
      <c r="B129" s="71" t="s">
        <v>269</v>
      </c>
      <c r="C129" s="76" t="s">
        <v>92</v>
      </c>
      <c r="D129" s="41">
        <v>45</v>
      </c>
      <c r="E129" s="130">
        <v>0</v>
      </c>
      <c r="F129" s="41">
        <f>+D129*E129</f>
        <v>0</v>
      </c>
    </row>
    <row r="130" spans="1:6" s="58" customFormat="1" x14ac:dyDescent="0.2">
      <c r="A130" s="64"/>
      <c r="B130" s="75"/>
      <c r="C130" s="39"/>
      <c r="E130" s="134"/>
    </row>
    <row r="131" spans="1:6" s="58" customFormat="1" ht="14.3" thickBot="1" x14ac:dyDescent="0.3">
      <c r="A131" s="64"/>
      <c r="B131" s="72" t="s">
        <v>125</v>
      </c>
      <c r="C131" s="73"/>
      <c r="D131" s="74"/>
      <c r="E131" s="132"/>
      <c r="F131" s="74">
        <f>SUM(F123:F130)</f>
        <v>0</v>
      </c>
    </row>
    <row r="132" spans="1:6" ht="16.3" thickTop="1" x14ac:dyDescent="0.2">
      <c r="A132" s="59" t="s">
        <v>17</v>
      </c>
      <c r="B132" s="60" t="s">
        <v>127</v>
      </c>
      <c r="C132" s="39"/>
      <c r="D132" s="35"/>
      <c r="E132" s="133"/>
      <c r="F132" s="35"/>
    </row>
    <row r="133" spans="1:6" s="58" customFormat="1" x14ac:dyDescent="0.2">
      <c r="A133" s="64"/>
      <c r="B133" s="75"/>
      <c r="C133" s="39"/>
      <c r="E133" s="134"/>
    </row>
    <row r="134" spans="1:6" s="58" customFormat="1" ht="116.15" x14ac:dyDescent="0.2">
      <c r="A134" s="70" t="s">
        <v>85</v>
      </c>
      <c r="B134" s="71" t="s">
        <v>362</v>
      </c>
      <c r="C134" s="76"/>
      <c r="D134" s="41"/>
      <c r="E134" s="130"/>
      <c r="F134" s="41"/>
    </row>
    <row r="135" spans="1:6" s="58" customFormat="1" ht="12.9" x14ac:dyDescent="0.2">
      <c r="A135" s="70" t="s">
        <v>139</v>
      </c>
      <c r="B135" s="71" t="s">
        <v>270</v>
      </c>
      <c r="C135" s="76" t="s">
        <v>92</v>
      </c>
      <c r="D135" s="41">
        <v>74.599999999999994</v>
      </c>
      <c r="E135" s="130">
        <v>0</v>
      </c>
      <c r="F135" s="41">
        <f t="shared" ref="F135:F140" si="5">+D135*E135</f>
        <v>0</v>
      </c>
    </row>
    <row r="136" spans="1:6" s="58" customFormat="1" ht="12.9" x14ac:dyDescent="0.2">
      <c r="A136" s="70" t="s">
        <v>140</v>
      </c>
      <c r="B136" s="71" t="s">
        <v>271</v>
      </c>
      <c r="C136" s="76" t="s">
        <v>92</v>
      </c>
      <c r="D136" s="41">
        <v>79</v>
      </c>
      <c r="E136" s="130">
        <v>0</v>
      </c>
      <c r="F136" s="41">
        <f t="shared" si="5"/>
        <v>0</v>
      </c>
    </row>
    <row r="137" spans="1:6" s="58" customFormat="1" ht="12.9" x14ac:dyDescent="0.2">
      <c r="A137" s="70" t="s">
        <v>141</v>
      </c>
      <c r="B137" s="71" t="s">
        <v>272</v>
      </c>
      <c r="C137" s="76" t="s">
        <v>92</v>
      </c>
      <c r="D137" s="41">
        <v>225.7</v>
      </c>
      <c r="E137" s="130">
        <v>0</v>
      </c>
      <c r="F137" s="41">
        <f t="shared" si="5"/>
        <v>0</v>
      </c>
    </row>
    <row r="138" spans="1:6" s="58" customFormat="1" ht="25.85" x14ac:dyDescent="0.2">
      <c r="A138" s="70" t="s">
        <v>142</v>
      </c>
      <c r="B138" s="71" t="s">
        <v>275</v>
      </c>
      <c r="C138" s="76" t="s">
        <v>92</v>
      </c>
      <c r="D138" s="41">
        <v>98.6</v>
      </c>
      <c r="E138" s="130">
        <v>0</v>
      </c>
      <c r="F138" s="41">
        <f t="shared" si="5"/>
        <v>0</v>
      </c>
    </row>
    <row r="139" spans="1:6" s="58" customFormat="1" ht="25.85" x14ac:dyDescent="0.2">
      <c r="A139" s="70" t="s">
        <v>143</v>
      </c>
      <c r="B139" s="71" t="s">
        <v>274</v>
      </c>
      <c r="C139" s="76" t="s">
        <v>98</v>
      </c>
      <c r="D139" s="41">
        <v>5.4</v>
      </c>
      <c r="E139" s="130">
        <v>0</v>
      </c>
      <c r="F139" s="41">
        <f t="shared" si="5"/>
        <v>0</v>
      </c>
    </row>
    <row r="140" spans="1:6" s="58" customFormat="1" ht="38.75" x14ac:dyDescent="0.2">
      <c r="A140" s="70" t="s">
        <v>144</v>
      </c>
      <c r="B140" s="71" t="s">
        <v>273</v>
      </c>
      <c r="C140" s="76" t="s">
        <v>98</v>
      </c>
      <c r="D140" s="41">
        <v>8.1</v>
      </c>
      <c r="E140" s="130">
        <v>0</v>
      </c>
      <c r="F140" s="41">
        <f t="shared" si="5"/>
        <v>0</v>
      </c>
    </row>
    <row r="141" spans="1:6" s="58" customFormat="1" ht="12.9" x14ac:dyDescent="0.2">
      <c r="A141" s="70"/>
      <c r="B141" s="71"/>
      <c r="C141" s="76"/>
      <c r="D141" s="41"/>
      <c r="E141" s="130"/>
      <c r="F141" s="41"/>
    </row>
    <row r="142" spans="1:6" s="58" customFormat="1" ht="116.15" x14ac:dyDescent="0.2">
      <c r="A142" s="70" t="s">
        <v>87</v>
      </c>
      <c r="B142" s="71" t="s">
        <v>284</v>
      </c>
      <c r="C142" s="76" t="s">
        <v>92</v>
      </c>
      <c r="D142" s="41">
        <v>17.3</v>
      </c>
      <c r="E142" s="130">
        <v>0</v>
      </c>
      <c r="F142" s="41">
        <f t="shared" ref="F142" si="6">+D142*E142</f>
        <v>0</v>
      </c>
    </row>
    <row r="143" spans="1:6" s="58" customFormat="1" ht="12.9" x14ac:dyDescent="0.2">
      <c r="A143" s="70"/>
      <c r="B143" s="71"/>
      <c r="C143" s="76"/>
      <c r="D143" s="41"/>
      <c r="E143" s="130"/>
      <c r="F143" s="41"/>
    </row>
    <row r="144" spans="1:6" s="58" customFormat="1" ht="14.3" thickBot="1" x14ac:dyDescent="0.3">
      <c r="A144" s="64"/>
      <c r="B144" s="72" t="s">
        <v>128</v>
      </c>
      <c r="C144" s="73"/>
      <c r="D144" s="74"/>
      <c r="E144" s="132"/>
      <c r="F144" s="74">
        <f>SUM(F134:F143)</f>
        <v>0</v>
      </c>
    </row>
    <row r="145" spans="1:6" s="58" customFormat="1" ht="16.3" thickTop="1" x14ac:dyDescent="0.2">
      <c r="A145" s="59" t="s">
        <v>18</v>
      </c>
      <c r="B145" s="60" t="s">
        <v>276</v>
      </c>
      <c r="C145" s="39"/>
      <c r="D145" s="35"/>
      <c r="E145" s="133"/>
      <c r="F145" s="35"/>
    </row>
    <row r="146" spans="1:6" s="58" customFormat="1" x14ac:dyDescent="0.2">
      <c r="A146" s="64"/>
      <c r="B146" s="75"/>
      <c r="C146" s="39"/>
      <c r="E146" s="134"/>
    </row>
    <row r="147" spans="1:6" s="58" customFormat="1" ht="51.65" x14ac:dyDescent="0.2">
      <c r="A147" s="70" t="s">
        <v>85</v>
      </c>
      <c r="B147" s="71" t="s">
        <v>277</v>
      </c>
      <c r="C147" s="76" t="s">
        <v>98</v>
      </c>
      <c r="D147" s="41">
        <v>20.2</v>
      </c>
      <c r="E147" s="130">
        <v>0</v>
      </c>
      <c r="F147" s="41">
        <f>+D147*E147</f>
        <v>0</v>
      </c>
    </row>
    <row r="148" spans="1:6" s="58" customFormat="1" ht="12.9" x14ac:dyDescent="0.2">
      <c r="A148" s="70"/>
      <c r="B148" s="71"/>
      <c r="C148" s="76"/>
      <c r="D148" s="41"/>
      <c r="E148" s="130"/>
      <c r="F148" s="41"/>
    </row>
    <row r="149" spans="1:6" s="58" customFormat="1" ht="245.25" x14ac:dyDescent="0.2">
      <c r="A149" s="70" t="s">
        <v>87</v>
      </c>
      <c r="B149" s="71" t="s">
        <v>278</v>
      </c>
      <c r="C149" s="76" t="s">
        <v>102</v>
      </c>
      <c r="D149" s="41">
        <v>24</v>
      </c>
      <c r="E149" s="130">
        <v>0</v>
      </c>
      <c r="F149" s="41">
        <f>+D149*E149</f>
        <v>0</v>
      </c>
    </row>
    <row r="150" spans="1:6" s="58" customFormat="1" ht="12.9" x14ac:dyDescent="0.2">
      <c r="A150" s="70"/>
      <c r="B150" s="71"/>
      <c r="C150" s="76"/>
      <c r="D150" s="41"/>
      <c r="E150" s="130"/>
      <c r="F150" s="41"/>
    </row>
    <row r="151" spans="1:6" s="58" customFormat="1" ht="400.1" x14ac:dyDescent="0.2">
      <c r="A151" s="70" t="s">
        <v>89</v>
      </c>
      <c r="B151" s="71" t="s">
        <v>279</v>
      </c>
      <c r="C151" s="76" t="s">
        <v>98</v>
      </c>
      <c r="D151" s="41">
        <v>12.2</v>
      </c>
      <c r="E151" s="130">
        <v>0</v>
      </c>
      <c r="F151" s="41">
        <f>+D151*E151</f>
        <v>0</v>
      </c>
    </row>
    <row r="152" spans="1:6" s="58" customFormat="1" ht="12.9" x14ac:dyDescent="0.2">
      <c r="A152" s="70"/>
      <c r="B152" s="71"/>
      <c r="C152" s="76"/>
      <c r="D152" s="41"/>
      <c r="E152" s="130"/>
      <c r="F152" s="41"/>
    </row>
    <row r="153" spans="1:6" s="58" customFormat="1" ht="193.6" x14ac:dyDescent="0.2">
      <c r="A153" s="70" t="s">
        <v>90</v>
      </c>
      <c r="B153" s="71" t="s">
        <v>280</v>
      </c>
      <c r="C153" s="76" t="s">
        <v>98</v>
      </c>
      <c r="D153" s="41">
        <v>94</v>
      </c>
      <c r="E153" s="130">
        <v>0</v>
      </c>
      <c r="F153" s="41">
        <f>+D153*E153</f>
        <v>0</v>
      </c>
    </row>
    <row r="154" spans="1:6" s="58" customFormat="1" ht="12.9" x14ac:dyDescent="0.2">
      <c r="A154" s="70"/>
      <c r="B154" s="71"/>
      <c r="C154" s="76"/>
      <c r="D154" s="41"/>
      <c r="E154" s="130"/>
      <c r="F154" s="41"/>
    </row>
    <row r="155" spans="1:6" s="58" customFormat="1" ht="64.55" x14ac:dyDescent="0.2">
      <c r="A155" s="70" t="s">
        <v>93</v>
      </c>
      <c r="B155" s="71" t="s">
        <v>281</v>
      </c>
      <c r="C155" s="76" t="s">
        <v>88</v>
      </c>
      <c r="D155" s="41">
        <v>2</v>
      </c>
      <c r="E155" s="130">
        <v>0</v>
      </c>
      <c r="F155" s="41">
        <f t="shared" ref="F155" si="7">+D155*E155</f>
        <v>0</v>
      </c>
    </row>
    <row r="156" spans="1:6" s="58" customFormat="1" ht="12.9" x14ac:dyDescent="0.2">
      <c r="A156" s="70"/>
      <c r="B156" s="71"/>
      <c r="C156" s="76"/>
      <c r="D156" s="41"/>
      <c r="E156" s="130"/>
      <c r="F156" s="41"/>
    </row>
    <row r="157" spans="1:6" s="58" customFormat="1" ht="103.25" x14ac:dyDescent="0.2">
      <c r="A157" s="70" t="s">
        <v>94</v>
      </c>
      <c r="B157" s="71" t="s">
        <v>282</v>
      </c>
      <c r="C157" s="76"/>
      <c r="D157" s="41"/>
      <c r="E157" s="130"/>
      <c r="F157" s="41"/>
    </row>
    <row r="158" spans="1:6" s="58" customFormat="1" ht="25.85" x14ac:dyDescent="0.2">
      <c r="A158" s="70" t="s">
        <v>286</v>
      </c>
      <c r="B158" s="71" t="s">
        <v>364</v>
      </c>
      <c r="C158" s="76" t="s">
        <v>88</v>
      </c>
      <c r="D158" s="41">
        <v>1</v>
      </c>
      <c r="E158" s="130">
        <v>0</v>
      </c>
      <c r="F158" s="41">
        <f t="shared" ref="F158:F159" si="8">+D158*E158</f>
        <v>0</v>
      </c>
    </row>
    <row r="159" spans="1:6" s="58" customFormat="1" ht="25.85" x14ac:dyDescent="0.2">
      <c r="A159" s="70" t="s">
        <v>287</v>
      </c>
      <c r="B159" s="71" t="s">
        <v>365</v>
      </c>
      <c r="C159" s="76" t="s">
        <v>88</v>
      </c>
      <c r="D159" s="41">
        <v>1</v>
      </c>
      <c r="E159" s="130">
        <v>0</v>
      </c>
      <c r="F159" s="41">
        <f t="shared" si="8"/>
        <v>0</v>
      </c>
    </row>
    <row r="160" spans="1:6" s="58" customFormat="1" ht="12.9" x14ac:dyDescent="0.2">
      <c r="A160" s="70"/>
      <c r="B160" s="71"/>
      <c r="C160" s="76"/>
      <c r="D160" s="41"/>
      <c r="E160" s="130"/>
      <c r="F160" s="41"/>
    </row>
    <row r="161" spans="1:6" s="58" customFormat="1" ht="142" x14ac:dyDescent="0.2">
      <c r="A161" s="70" t="s">
        <v>95</v>
      </c>
      <c r="B161" s="71" t="s">
        <v>413</v>
      </c>
      <c r="C161" s="76" t="s">
        <v>88</v>
      </c>
      <c r="D161" s="41">
        <v>1</v>
      </c>
      <c r="E161" s="130">
        <v>0</v>
      </c>
      <c r="F161" s="41">
        <f t="shared" ref="F161" si="9">+D161*E161</f>
        <v>0</v>
      </c>
    </row>
    <row r="162" spans="1:6" s="58" customFormat="1" ht="12.9" x14ac:dyDescent="0.2">
      <c r="A162" s="70"/>
      <c r="B162" s="71"/>
      <c r="C162" s="76"/>
      <c r="D162" s="41"/>
      <c r="E162" s="130"/>
      <c r="F162" s="41"/>
    </row>
    <row r="163" spans="1:6" s="58" customFormat="1" ht="129.1" x14ac:dyDescent="0.2">
      <c r="A163" s="70" t="s">
        <v>96</v>
      </c>
      <c r="B163" s="71" t="s">
        <v>363</v>
      </c>
      <c r="C163" s="76" t="s">
        <v>98</v>
      </c>
      <c r="D163" s="41">
        <v>17.600000000000001</v>
      </c>
      <c r="E163" s="130">
        <v>0</v>
      </c>
      <c r="F163" s="41">
        <f t="shared" ref="F163:F167" si="10">+D163*E163</f>
        <v>0</v>
      </c>
    </row>
    <row r="164" spans="1:6" s="58" customFormat="1" ht="12.9" x14ac:dyDescent="0.2">
      <c r="A164" s="70"/>
      <c r="B164" s="71"/>
      <c r="C164" s="76"/>
      <c r="D164" s="41"/>
      <c r="E164" s="130"/>
      <c r="F164" s="41"/>
    </row>
    <row r="165" spans="1:6" s="58" customFormat="1" ht="245.25" x14ac:dyDescent="0.2">
      <c r="A165" s="70" t="s">
        <v>97</v>
      </c>
      <c r="B165" s="71" t="s">
        <v>412</v>
      </c>
      <c r="C165" s="76" t="s">
        <v>98</v>
      </c>
      <c r="D165" s="41">
        <v>9</v>
      </c>
      <c r="E165" s="130">
        <v>0</v>
      </c>
      <c r="F165" s="41">
        <f t="shared" si="10"/>
        <v>0</v>
      </c>
    </row>
    <row r="166" spans="1:6" s="58" customFormat="1" ht="12.9" x14ac:dyDescent="0.2">
      <c r="A166" s="70"/>
      <c r="B166" s="71"/>
      <c r="C166" s="76"/>
      <c r="D166" s="41"/>
      <c r="E166" s="130"/>
      <c r="F166" s="41"/>
    </row>
    <row r="167" spans="1:6" s="58" customFormat="1" ht="116.15" x14ac:dyDescent="0.2">
      <c r="A167" s="70" t="s">
        <v>99</v>
      </c>
      <c r="B167" s="71" t="s">
        <v>366</v>
      </c>
      <c r="C167" s="76" t="s">
        <v>98</v>
      </c>
      <c r="D167" s="41">
        <v>39</v>
      </c>
      <c r="E167" s="130">
        <v>0</v>
      </c>
      <c r="F167" s="41">
        <f t="shared" si="10"/>
        <v>0</v>
      </c>
    </row>
    <row r="168" spans="1:6" s="58" customFormat="1" ht="12.9" x14ac:dyDescent="0.2">
      <c r="A168" s="70"/>
      <c r="B168" s="71"/>
      <c r="C168" s="76"/>
      <c r="D168" s="41"/>
      <c r="E168" s="130"/>
      <c r="F168" s="41"/>
    </row>
    <row r="169" spans="1:6" s="58" customFormat="1" ht="116.15" x14ac:dyDescent="0.2">
      <c r="A169" s="70" t="s">
        <v>100</v>
      </c>
      <c r="B169" s="71" t="s">
        <v>367</v>
      </c>
      <c r="C169" s="76" t="s">
        <v>98</v>
      </c>
      <c r="D169" s="41">
        <v>11.6</v>
      </c>
      <c r="E169" s="130">
        <v>0</v>
      </c>
      <c r="F169" s="41">
        <f t="shared" ref="F169" si="11">+D169*E169</f>
        <v>0</v>
      </c>
    </row>
    <row r="170" spans="1:6" s="58" customFormat="1" ht="12.9" x14ac:dyDescent="0.2">
      <c r="A170" s="70"/>
      <c r="B170" s="71"/>
      <c r="C170" s="76"/>
      <c r="D170" s="41"/>
      <c r="E170" s="130"/>
      <c r="F170" s="41"/>
    </row>
    <row r="171" spans="1:6" s="58" customFormat="1" ht="129.1" x14ac:dyDescent="0.2">
      <c r="A171" s="70" t="s">
        <v>101</v>
      </c>
      <c r="B171" s="71" t="s">
        <v>376</v>
      </c>
      <c r="C171" s="76" t="s">
        <v>88</v>
      </c>
      <c r="D171" s="41">
        <v>1</v>
      </c>
      <c r="E171" s="130">
        <v>0</v>
      </c>
      <c r="F171" s="41">
        <f t="shared" ref="F171" si="12">+D171*E171</f>
        <v>0</v>
      </c>
    </row>
    <row r="172" spans="1:6" s="58" customFormat="1" ht="12.9" x14ac:dyDescent="0.2">
      <c r="A172" s="70"/>
      <c r="B172" s="71"/>
      <c r="C172" s="76"/>
      <c r="D172" s="41"/>
      <c r="E172" s="130"/>
      <c r="F172" s="41"/>
    </row>
    <row r="173" spans="1:6" s="58" customFormat="1" ht="90.35" x14ac:dyDescent="0.2">
      <c r="A173" s="70" t="s">
        <v>103</v>
      </c>
      <c r="B173" s="71" t="s">
        <v>377</v>
      </c>
      <c r="C173" s="76" t="s">
        <v>102</v>
      </c>
      <c r="D173" s="41">
        <v>4</v>
      </c>
      <c r="E173" s="130">
        <v>0</v>
      </c>
      <c r="F173" s="41">
        <f t="shared" ref="F173" si="13">+D173*E173</f>
        <v>0</v>
      </c>
    </row>
    <row r="174" spans="1:6" s="58" customFormat="1" ht="12.9" x14ac:dyDescent="0.2">
      <c r="A174" s="70"/>
      <c r="B174" s="71"/>
      <c r="C174" s="76"/>
      <c r="D174" s="41"/>
      <c r="E174" s="130"/>
      <c r="F174" s="41"/>
    </row>
    <row r="175" spans="1:6" s="58" customFormat="1" ht="77.45" x14ac:dyDescent="0.2">
      <c r="A175" s="105" t="s">
        <v>104</v>
      </c>
      <c r="B175" s="106" t="s">
        <v>379</v>
      </c>
      <c r="C175" s="107" t="s">
        <v>102</v>
      </c>
      <c r="D175" s="98">
        <v>1</v>
      </c>
      <c r="E175" s="131">
        <v>0</v>
      </c>
      <c r="F175" s="98">
        <f t="shared" ref="F175" si="14">+D175*E175</f>
        <v>0</v>
      </c>
    </row>
    <row r="176" spans="1:6" s="58" customFormat="1" ht="12.9" x14ac:dyDescent="0.2">
      <c r="A176" s="105"/>
      <c r="B176" s="106"/>
      <c r="C176" s="107"/>
      <c r="D176" s="98"/>
      <c r="E176" s="131"/>
      <c r="F176" s="98"/>
    </row>
    <row r="177" spans="1:6" s="58" customFormat="1" ht="77.45" x14ac:dyDescent="0.2">
      <c r="A177" s="105" t="s">
        <v>106</v>
      </c>
      <c r="B177" s="106" t="s">
        <v>378</v>
      </c>
      <c r="C177" s="107" t="s">
        <v>102</v>
      </c>
      <c r="D177" s="98">
        <v>2</v>
      </c>
      <c r="E177" s="131">
        <v>0</v>
      </c>
      <c r="F177" s="98">
        <f t="shared" ref="F177" si="15">+D177*E177</f>
        <v>0</v>
      </c>
    </row>
    <row r="178" spans="1:6" s="58" customFormat="1" ht="12.9" x14ac:dyDescent="0.2">
      <c r="A178" s="70"/>
      <c r="B178" s="71"/>
      <c r="C178" s="76"/>
      <c r="D178" s="41"/>
      <c r="E178" s="130"/>
      <c r="F178" s="41"/>
    </row>
    <row r="179" spans="1:6" s="58" customFormat="1" ht="142" x14ac:dyDescent="0.2">
      <c r="A179" s="105" t="s">
        <v>107</v>
      </c>
      <c r="B179" s="106" t="s">
        <v>368</v>
      </c>
      <c r="C179" s="107" t="s">
        <v>88</v>
      </c>
      <c r="D179" s="98">
        <v>1</v>
      </c>
      <c r="E179" s="131">
        <v>0</v>
      </c>
      <c r="F179" s="98">
        <f t="shared" ref="F179" si="16">+D179*E179</f>
        <v>0</v>
      </c>
    </row>
    <row r="180" spans="1:6" s="58" customFormat="1" ht="12.9" x14ac:dyDescent="0.2">
      <c r="A180" s="101"/>
      <c r="B180" s="102"/>
      <c r="C180" s="104"/>
      <c r="D180" s="100"/>
      <c r="E180" s="140"/>
      <c r="F180" s="100"/>
    </row>
    <row r="181" spans="1:6" s="58" customFormat="1" ht="77.45" x14ac:dyDescent="0.2">
      <c r="A181" s="105" t="s">
        <v>108</v>
      </c>
      <c r="B181" s="106" t="s">
        <v>285</v>
      </c>
      <c r="C181" s="107" t="s">
        <v>88</v>
      </c>
      <c r="D181" s="98">
        <v>1</v>
      </c>
      <c r="E181" s="131">
        <v>0</v>
      </c>
      <c r="F181" s="98">
        <f t="shared" ref="F181" si="17">+D181*E181</f>
        <v>0</v>
      </c>
    </row>
    <row r="182" spans="1:6" s="58" customFormat="1" ht="12.9" x14ac:dyDescent="0.2">
      <c r="A182" s="70"/>
      <c r="B182" s="71"/>
      <c r="C182" s="76"/>
      <c r="D182" s="41"/>
      <c r="E182" s="130"/>
      <c r="F182" s="41"/>
    </row>
    <row r="183" spans="1:6" s="58" customFormat="1" ht="25.85" x14ac:dyDescent="0.2">
      <c r="A183" s="70" t="s">
        <v>109</v>
      </c>
      <c r="B183" s="71" t="s">
        <v>311</v>
      </c>
      <c r="C183" s="76" t="s">
        <v>88</v>
      </c>
      <c r="D183" s="41">
        <v>1</v>
      </c>
      <c r="E183" s="130">
        <v>0</v>
      </c>
      <c r="F183" s="41">
        <f t="shared" ref="F183" si="18">+D183*E183</f>
        <v>0</v>
      </c>
    </row>
    <row r="184" spans="1:6" s="58" customFormat="1" ht="12.9" x14ac:dyDescent="0.2">
      <c r="A184" s="70"/>
      <c r="B184" s="71"/>
      <c r="C184" s="76"/>
      <c r="D184" s="41"/>
      <c r="E184" s="130"/>
      <c r="F184" s="41"/>
    </row>
    <row r="185" spans="1:6" s="58" customFormat="1" ht="14.3" thickBot="1" x14ac:dyDescent="0.3">
      <c r="A185" s="64"/>
      <c r="B185" s="72" t="s">
        <v>283</v>
      </c>
      <c r="C185" s="73"/>
      <c r="D185" s="74"/>
      <c r="E185" s="132"/>
      <c r="F185" s="74">
        <f>SUM(F147:F183)</f>
        <v>0</v>
      </c>
    </row>
    <row r="186" spans="1:6" ht="16.3" thickTop="1" x14ac:dyDescent="0.2">
      <c r="A186" s="59" t="s">
        <v>157</v>
      </c>
      <c r="B186" s="60" t="s">
        <v>26</v>
      </c>
      <c r="C186" s="39"/>
      <c r="E186" s="130"/>
    </row>
    <row r="187" spans="1:6" s="58" customFormat="1" x14ac:dyDescent="0.2">
      <c r="A187" s="64"/>
      <c r="B187" s="75"/>
      <c r="C187" s="39"/>
      <c r="D187" s="41"/>
      <c r="E187" s="130"/>
      <c r="F187" s="41"/>
    </row>
    <row r="188" spans="1:6" s="58" customFormat="1" ht="258.14999999999998" x14ac:dyDescent="0.2">
      <c r="A188" s="70" t="s">
        <v>85</v>
      </c>
      <c r="B188" s="71" t="s">
        <v>215</v>
      </c>
      <c r="C188" s="39"/>
      <c r="D188" s="41"/>
      <c r="E188" s="130"/>
      <c r="F188" s="41"/>
    </row>
    <row r="189" spans="1:6" s="58" customFormat="1" ht="25.85" x14ac:dyDescent="0.2">
      <c r="A189" s="70" t="s">
        <v>139</v>
      </c>
      <c r="B189" s="71" t="s">
        <v>211</v>
      </c>
      <c r="C189" s="39" t="s">
        <v>102</v>
      </c>
      <c r="D189" s="41">
        <v>1</v>
      </c>
      <c r="E189" s="130">
        <v>0</v>
      </c>
      <c r="F189" s="41">
        <f>+D189*E189</f>
        <v>0</v>
      </c>
    </row>
    <row r="190" spans="1:6" s="58" customFormat="1" ht="25.85" x14ac:dyDescent="0.2">
      <c r="A190" s="70" t="s">
        <v>140</v>
      </c>
      <c r="B190" s="71" t="s">
        <v>212</v>
      </c>
      <c r="C190" s="39" t="s">
        <v>102</v>
      </c>
      <c r="D190" s="41">
        <v>1</v>
      </c>
      <c r="E190" s="130">
        <v>0</v>
      </c>
      <c r="F190" s="41">
        <f t="shared" ref="F190:F201" si="19">+D190*E190</f>
        <v>0</v>
      </c>
    </row>
    <row r="191" spans="1:6" s="58" customFormat="1" ht="25.85" x14ac:dyDescent="0.2">
      <c r="A191" s="70" t="s">
        <v>141</v>
      </c>
      <c r="B191" s="71" t="s">
        <v>213</v>
      </c>
      <c r="C191" s="39" t="s">
        <v>102</v>
      </c>
      <c r="D191" s="41">
        <v>1</v>
      </c>
      <c r="E191" s="130">
        <v>0</v>
      </c>
      <c r="F191" s="41">
        <f t="shared" si="19"/>
        <v>0</v>
      </c>
    </row>
    <row r="192" spans="1:6" s="58" customFormat="1" ht="25.85" x14ac:dyDescent="0.2">
      <c r="A192" s="70" t="s">
        <v>142</v>
      </c>
      <c r="B192" s="71" t="s">
        <v>418</v>
      </c>
      <c r="C192" s="39" t="s">
        <v>102</v>
      </c>
      <c r="D192" s="41">
        <v>1</v>
      </c>
      <c r="E192" s="130">
        <v>0</v>
      </c>
      <c r="F192" s="41">
        <f t="shared" si="19"/>
        <v>0</v>
      </c>
    </row>
    <row r="193" spans="1:6" s="58" customFormat="1" ht="25.85" x14ac:dyDescent="0.2">
      <c r="A193" s="70" t="s">
        <v>143</v>
      </c>
      <c r="B193" s="71" t="s">
        <v>419</v>
      </c>
      <c r="C193" s="39" t="s">
        <v>102</v>
      </c>
      <c r="D193" s="41">
        <v>1</v>
      </c>
      <c r="E193" s="130">
        <v>0</v>
      </c>
      <c r="F193" s="41">
        <f t="shared" si="19"/>
        <v>0</v>
      </c>
    </row>
    <row r="194" spans="1:6" s="58" customFormat="1" ht="25.85" x14ac:dyDescent="0.2">
      <c r="A194" s="70" t="s">
        <v>144</v>
      </c>
      <c r="B194" s="71" t="s">
        <v>420</v>
      </c>
      <c r="C194" s="39" t="s">
        <v>102</v>
      </c>
      <c r="D194" s="41">
        <v>1</v>
      </c>
      <c r="E194" s="130">
        <v>0</v>
      </c>
      <c r="F194" s="41">
        <f t="shared" si="19"/>
        <v>0</v>
      </c>
    </row>
    <row r="195" spans="1:6" s="58" customFormat="1" ht="25.85" x14ac:dyDescent="0.2">
      <c r="A195" s="70" t="s">
        <v>145</v>
      </c>
      <c r="B195" s="71" t="s">
        <v>421</v>
      </c>
      <c r="C195" s="39" t="s">
        <v>102</v>
      </c>
      <c r="D195" s="41">
        <v>1</v>
      </c>
      <c r="E195" s="130">
        <v>0</v>
      </c>
      <c r="F195" s="41">
        <f t="shared" si="19"/>
        <v>0</v>
      </c>
    </row>
    <row r="196" spans="1:6" s="58" customFormat="1" ht="25.85" x14ac:dyDescent="0.2">
      <c r="A196" s="70" t="s">
        <v>150</v>
      </c>
      <c r="B196" s="71" t="s">
        <v>422</v>
      </c>
      <c r="C196" s="39" t="s">
        <v>102</v>
      </c>
      <c r="D196" s="41">
        <v>1</v>
      </c>
      <c r="E196" s="130">
        <v>0</v>
      </c>
      <c r="F196" s="41">
        <f t="shared" si="19"/>
        <v>0</v>
      </c>
    </row>
    <row r="197" spans="1:6" s="58" customFormat="1" ht="25.85" x14ac:dyDescent="0.2">
      <c r="A197" s="70" t="s">
        <v>151</v>
      </c>
      <c r="B197" s="71" t="s">
        <v>423</v>
      </c>
      <c r="C197" s="39" t="s">
        <v>102</v>
      </c>
      <c r="D197" s="41">
        <v>1</v>
      </c>
      <c r="E197" s="130">
        <v>0</v>
      </c>
      <c r="F197" s="41">
        <f t="shared" si="19"/>
        <v>0</v>
      </c>
    </row>
    <row r="198" spans="1:6" s="58" customFormat="1" ht="25.85" x14ac:dyDescent="0.2">
      <c r="A198" s="70" t="s">
        <v>152</v>
      </c>
      <c r="B198" s="71" t="s">
        <v>424</v>
      </c>
      <c r="C198" s="39" t="s">
        <v>102</v>
      </c>
      <c r="D198" s="41">
        <v>1</v>
      </c>
      <c r="E198" s="130">
        <v>0</v>
      </c>
      <c r="F198" s="41">
        <f t="shared" si="19"/>
        <v>0</v>
      </c>
    </row>
    <row r="199" spans="1:6" s="58" customFormat="1" ht="25.85" x14ac:dyDescent="0.2">
      <c r="A199" s="70" t="s">
        <v>153</v>
      </c>
      <c r="B199" s="71" t="s">
        <v>425</v>
      </c>
      <c r="C199" s="39" t="s">
        <v>102</v>
      </c>
      <c r="D199" s="41">
        <v>1</v>
      </c>
      <c r="E199" s="130">
        <v>0</v>
      </c>
      <c r="F199" s="41">
        <f t="shared" si="19"/>
        <v>0</v>
      </c>
    </row>
    <row r="200" spans="1:6" s="58" customFormat="1" ht="25.85" x14ac:dyDescent="0.2">
      <c r="A200" s="70" t="s">
        <v>154</v>
      </c>
      <c r="B200" s="71" t="s">
        <v>426</v>
      </c>
      <c r="C200" s="39" t="s">
        <v>102</v>
      </c>
      <c r="D200" s="41">
        <v>1</v>
      </c>
      <c r="E200" s="130">
        <v>0</v>
      </c>
      <c r="F200" s="41">
        <f t="shared" si="19"/>
        <v>0</v>
      </c>
    </row>
    <row r="201" spans="1:6" s="58" customFormat="1" ht="64.55" x14ac:dyDescent="0.2">
      <c r="A201" s="70" t="s">
        <v>155</v>
      </c>
      <c r="B201" s="71" t="s">
        <v>214</v>
      </c>
      <c r="C201" s="39" t="s">
        <v>102</v>
      </c>
      <c r="D201" s="41">
        <v>1</v>
      </c>
      <c r="E201" s="130">
        <v>0</v>
      </c>
      <c r="F201" s="41">
        <f t="shared" si="19"/>
        <v>0</v>
      </c>
    </row>
    <row r="202" spans="1:6" s="58" customFormat="1" ht="12.9" x14ac:dyDescent="0.2">
      <c r="A202" s="70"/>
      <c r="B202" s="71"/>
      <c r="C202" s="39"/>
      <c r="D202" s="41"/>
      <c r="E202" s="130"/>
      <c r="F202" s="41"/>
    </row>
    <row r="203" spans="1:6" s="58" customFormat="1" ht="167.8" x14ac:dyDescent="0.2">
      <c r="A203" s="70" t="s">
        <v>87</v>
      </c>
      <c r="B203" s="71" t="s">
        <v>216</v>
      </c>
      <c r="C203" s="39"/>
      <c r="D203" s="41"/>
      <c r="E203" s="130"/>
      <c r="F203" s="41"/>
    </row>
    <row r="204" spans="1:6" s="58" customFormat="1" ht="25.85" x14ac:dyDescent="0.2">
      <c r="A204" s="70" t="s">
        <v>132</v>
      </c>
      <c r="B204" s="71" t="s">
        <v>369</v>
      </c>
      <c r="C204" s="39" t="s">
        <v>102</v>
      </c>
      <c r="D204" s="41">
        <v>1</v>
      </c>
      <c r="E204" s="130">
        <v>0</v>
      </c>
      <c r="F204" s="41">
        <f t="shared" ref="F204:F207" si="20">+D204*E204</f>
        <v>0</v>
      </c>
    </row>
    <row r="205" spans="1:6" s="58" customFormat="1" ht="25.85" x14ac:dyDescent="0.2">
      <c r="A205" s="70" t="s">
        <v>133</v>
      </c>
      <c r="B205" s="71" t="s">
        <v>370</v>
      </c>
      <c r="C205" s="39" t="s">
        <v>102</v>
      </c>
      <c r="D205" s="41">
        <v>1</v>
      </c>
      <c r="E205" s="130">
        <v>0</v>
      </c>
      <c r="F205" s="41">
        <f t="shared" si="20"/>
        <v>0</v>
      </c>
    </row>
    <row r="206" spans="1:6" s="58" customFormat="1" ht="51.65" x14ac:dyDescent="0.2">
      <c r="A206" s="70" t="s">
        <v>134</v>
      </c>
      <c r="B206" s="71" t="s">
        <v>371</v>
      </c>
      <c r="C206" s="39" t="s">
        <v>102</v>
      </c>
      <c r="D206" s="41">
        <v>1</v>
      </c>
      <c r="E206" s="130">
        <v>0</v>
      </c>
      <c r="F206" s="41">
        <f t="shared" si="20"/>
        <v>0</v>
      </c>
    </row>
    <row r="207" spans="1:6" s="58" customFormat="1" ht="51.65" x14ac:dyDescent="0.2">
      <c r="A207" s="70" t="s">
        <v>156</v>
      </c>
      <c r="B207" s="71" t="s">
        <v>372</v>
      </c>
      <c r="C207" s="39" t="s">
        <v>102</v>
      </c>
      <c r="D207" s="41">
        <v>1</v>
      </c>
      <c r="E207" s="130">
        <v>0</v>
      </c>
      <c r="F207" s="41">
        <f t="shared" si="20"/>
        <v>0</v>
      </c>
    </row>
    <row r="208" spans="1:6" s="58" customFormat="1" ht="12.9" x14ac:dyDescent="0.2">
      <c r="A208" s="70"/>
      <c r="B208" s="71"/>
      <c r="C208" s="39"/>
      <c r="D208" s="41"/>
      <c r="E208" s="130"/>
      <c r="F208" s="41"/>
    </row>
    <row r="209" spans="1:6" s="58" customFormat="1" ht="116.15" x14ac:dyDescent="0.2">
      <c r="A209" s="70" t="s">
        <v>89</v>
      </c>
      <c r="B209" s="71" t="s">
        <v>217</v>
      </c>
      <c r="C209" s="39"/>
      <c r="D209" s="41"/>
      <c r="E209" s="130"/>
      <c r="F209" s="41"/>
    </row>
    <row r="210" spans="1:6" s="58" customFormat="1" ht="25.85" x14ac:dyDescent="0.2">
      <c r="A210" s="70" t="s">
        <v>135</v>
      </c>
      <c r="B210" s="71" t="s">
        <v>218</v>
      </c>
      <c r="C210" s="39" t="s">
        <v>102</v>
      </c>
      <c r="D210" s="41">
        <v>1</v>
      </c>
      <c r="E210" s="130">
        <v>0</v>
      </c>
      <c r="F210" s="41">
        <f t="shared" ref="F210:F227" si="21">+D210*E210</f>
        <v>0</v>
      </c>
    </row>
    <row r="211" spans="1:6" s="58" customFormat="1" ht="38.75" x14ac:dyDescent="0.2">
      <c r="A211" s="70" t="s">
        <v>136</v>
      </c>
      <c r="B211" s="71" t="s">
        <v>219</v>
      </c>
      <c r="C211" s="39" t="s">
        <v>102</v>
      </c>
      <c r="D211" s="41">
        <v>1</v>
      </c>
      <c r="E211" s="130">
        <v>0</v>
      </c>
      <c r="F211" s="41">
        <f t="shared" si="21"/>
        <v>0</v>
      </c>
    </row>
    <row r="212" spans="1:6" s="58" customFormat="1" ht="25.85" x14ac:dyDescent="0.2">
      <c r="A212" s="70" t="s">
        <v>162</v>
      </c>
      <c r="B212" s="71" t="s">
        <v>220</v>
      </c>
      <c r="C212" s="39" t="s">
        <v>102</v>
      </c>
      <c r="D212" s="41">
        <v>1</v>
      </c>
      <c r="E212" s="130">
        <v>0</v>
      </c>
      <c r="F212" s="41">
        <f t="shared" si="21"/>
        <v>0</v>
      </c>
    </row>
    <row r="213" spans="1:6" s="58" customFormat="1" ht="12.9" x14ac:dyDescent="0.2">
      <c r="A213" s="70" t="s">
        <v>163</v>
      </c>
      <c r="B213" s="71" t="s">
        <v>221</v>
      </c>
      <c r="C213" s="39" t="s">
        <v>102</v>
      </c>
      <c r="D213" s="41">
        <v>1</v>
      </c>
      <c r="E213" s="130">
        <v>0</v>
      </c>
      <c r="F213" s="41">
        <f t="shared" si="21"/>
        <v>0</v>
      </c>
    </row>
    <row r="214" spans="1:6" s="58" customFormat="1" ht="38.75" x14ac:dyDescent="0.2">
      <c r="A214" s="70" t="s">
        <v>222</v>
      </c>
      <c r="B214" s="71" t="s">
        <v>223</v>
      </c>
      <c r="C214" s="39" t="s">
        <v>102</v>
      </c>
      <c r="D214" s="41">
        <v>1</v>
      </c>
      <c r="E214" s="130">
        <v>0</v>
      </c>
      <c r="F214" s="41">
        <f t="shared" si="21"/>
        <v>0</v>
      </c>
    </row>
    <row r="215" spans="1:6" s="58" customFormat="1" ht="12.9" x14ac:dyDescent="0.2">
      <c r="A215" s="99" t="s">
        <v>224</v>
      </c>
      <c r="B215" s="71" t="s">
        <v>225</v>
      </c>
      <c r="C215" s="76" t="s">
        <v>102</v>
      </c>
      <c r="D215" s="41">
        <v>1</v>
      </c>
      <c r="E215" s="130">
        <v>0</v>
      </c>
      <c r="F215" s="41">
        <f t="shared" si="21"/>
        <v>0</v>
      </c>
    </row>
    <row r="216" spans="1:6" s="58" customFormat="1" ht="12.9" x14ac:dyDescent="0.2">
      <c r="A216" s="99" t="s">
        <v>226</v>
      </c>
      <c r="B216" s="71" t="s">
        <v>227</v>
      </c>
      <c r="C216" s="76" t="s">
        <v>102</v>
      </c>
      <c r="D216" s="41">
        <v>1</v>
      </c>
      <c r="E216" s="130">
        <v>0</v>
      </c>
      <c r="F216" s="41">
        <f t="shared" si="21"/>
        <v>0</v>
      </c>
    </row>
    <row r="217" spans="1:6" s="58" customFormat="1" ht="25.85" x14ac:dyDescent="0.2">
      <c r="A217" s="99" t="s">
        <v>228</v>
      </c>
      <c r="B217" s="71" t="s">
        <v>229</v>
      </c>
      <c r="C217" s="76" t="s">
        <v>102</v>
      </c>
      <c r="D217" s="41">
        <v>1</v>
      </c>
      <c r="E217" s="130">
        <v>0</v>
      </c>
      <c r="F217" s="41">
        <f t="shared" si="21"/>
        <v>0</v>
      </c>
    </row>
    <row r="218" spans="1:6" s="58" customFormat="1" ht="12.9" x14ac:dyDescent="0.2">
      <c r="A218" s="99" t="s">
        <v>230</v>
      </c>
      <c r="B218" s="71" t="s">
        <v>231</v>
      </c>
      <c r="C218" s="76" t="s">
        <v>102</v>
      </c>
      <c r="D218" s="41">
        <v>1</v>
      </c>
      <c r="E218" s="130">
        <v>0</v>
      </c>
      <c r="F218" s="41">
        <f t="shared" si="21"/>
        <v>0</v>
      </c>
    </row>
    <row r="219" spans="1:6" s="58" customFormat="1" ht="38.75" x14ac:dyDescent="0.2">
      <c r="A219" s="99" t="s">
        <v>232</v>
      </c>
      <c r="B219" s="71" t="s">
        <v>233</v>
      </c>
      <c r="C219" s="76" t="s">
        <v>102</v>
      </c>
      <c r="D219" s="41">
        <v>1</v>
      </c>
      <c r="E219" s="130">
        <v>0</v>
      </c>
      <c r="F219" s="41">
        <f t="shared" si="21"/>
        <v>0</v>
      </c>
    </row>
    <row r="220" spans="1:6" s="58" customFormat="1" ht="38.75" x14ac:dyDescent="0.2">
      <c r="A220" s="99" t="s">
        <v>234</v>
      </c>
      <c r="B220" s="71" t="s">
        <v>235</v>
      </c>
      <c r="C220" s="76" t="s">
        <v>102</v>
      </c>
      <c r="D220" s="41">
        <v>1</v>
      </c>
      <c r="E220" s="130">
        <v>0</v>
      </c>
      <c r="F220" s="41">
        <f t="shared" si="21"/>
        <v>0</v>
      </c>
    </row>
    <row r="221" spans="1:6" s="58" customFormat="1" ht="12.9" x14ac:dyDescent="0.2">
      <c r="A221" s="99" t="s">
        <v>236</v>
      </c>
      <c r="B221" s="71" t="s">
        <v>237</v>
      </c>
      <c r="C221" s="76" t="s">
        <v>102</v>
      </c>
      <c r="D221" s="41">
        <v>1</v>
      </c>
      <c r="E221" s="130">
        <v>0</v>
      </c>
      <c r="F221" s="41">
        <f t="shared" si="21"/>
        <v>0</v>
      </c>
    </row>
    <row r="222" spans="1:6" s="58" customFormat="1" ht="25.85" x14ac:dyDescent="0.2">
      <c r="A222" s="99" t="s">
        <v>238</v>
      </c>
      <c r="B222" s="71" t="s">
        <v>239</v>
      </c>
      <c r="C222" s="76" t="s">
        <v>102</v>
      </c>
      <c r="D222" s="41">
        <v>1</v>
      </c>
      <c r="E222" s="130">
        <v>0</v>
      </c>
      <c r="F222" s="41">
        <f t="shared" si="21"/>
        <v>0</v>
      </c>
    </row>
    <row r="223" spans="1:6" s="58" customFormat="1" ht="12.9" x14ac:dyDescent="0.2">
      <c r="A223" s="99" t="s">
        <v>240</v>
      </c>
      <c r="B223" s="71" t="s">
        <v>241</v>
      </c>
      <c r="C223" s="76" t="s">
        <v>102</v>
      </c>
      <c r="D223" s="41">
        <v>1</v>
      </c>
      <c r="E223" s="130">
        <v>0</v>
      </c>
      <c r="F223" s="41">
        <f t="shared" si="21"/>
        <v>0</v>
      </c>
    </row>
    <row r="224" spans="1:6" s="58" customFormat="1" ht="12.9" x14ac:dyDescent="0.2">
      <c r="A224" s="99" t="s">
        <v>242</v>
      </c>
      <c r="B224" s="71" t="s">
        <v>243</v>
      </c>
      <c r="C224" s="76" t="s">
        <v>102</v>
      </c>
      <c r="D224" s="41">
        <v>1</v>
      </c>
      <c r="E224" s="130">
        <v>0</v>
      </c>
      <c r="F224" s="41">
        <f t="shared" si="21"/>
        <v>0</v>
      </c>
    </row>
    <row r="225" spans="1:6" s="58" customFormat="1" ht="25.85" x14ac:dyDescent="0.2">
      <c r="A225" s="70" t="s">
        <v>244</v>
      </c>
      <c r="B225" s="71" t="s">
        <v>245</v>
      </c>
      <c r="C225" s="76" t="s">
        <v>102</v>
      </c>
      <c r="D225" s="41">
        <v>1</v>
      </c>
      <c r="E225" s="130">
        <v>0</v>
      </c>
      <c r="F225" s="41">
        <f t="shared" si="21"/>
        <v>0</v>
      </c>
    </row>
    <row r="226" spans="1:6" s="58" customFormat="1" ht="25.85" x14ac:dyDescent="0.2">
      <c r="A226" s="70" t="s">
        <v>246</v>
      </c>
      <c r="B226" s="71" t="s">
        <v>247</v>
      </c>
      <c r="C226" s="76" t="s">
        <v>102</v>
      </c>
      <c r="D226" s="41">
        <v>1</v>
      </c>
      <c r="E226" s="130">
        <v>0</v>
      </c>
      <c r="F226" s="41">
        <f t="shared" si="21"/>
        <v>0</v>
      </c>
    </row>
    <row r="227" spans="1:6" s="58" customFormat="1" ht="12.9" x14ac:dyDescent="0.2">
      <c r="A227" s="70" t="s">
        <v>248</v>
      </c>
      <c r="B227" s="71" t="s">
        <v>249</v>
      </c>
      <c r="C227" s="76" t="s">
        <v>102</v>
      </c>
      <c r="D227" s="41">
        <v>1</v>
      </c>
      <c r="E227" s="130">
        <v>0</v>
      </c>
      <c r="F227" s="41">
        <f t="shared" si="21"/>
        <v>0</v>
      </c>
    </row>
    <row r="228" spans="1:6" s="58" customFormat="1" ht="12.9" x14ac:dyDescent="0.2">
      <c r="A228" s="70"/>
      <c r="B228" s="71"/>
      <c r="C228" s="76"/>
      <c r="D228" s="41"/>
      <c r="E228" s="130"/>
      <c r="F228" s="41"/>
    </row>
    <row r="229" spans="1:6" s="58" customFormat="1" ht="129.1" x14ac:dyDescent="0.2">
      <c r="A229" s="70" t="s">
        <v>90</v>
      </c>
      <c r="B229" s="71" t="s">
        <v>375</v>
      </c>
      <c r="C229" s="76"/>
      <c r="D229" s="41"/>
      <c r="E229" s="130"/>
      <c r="F229" s="41"/>
    </row>
    <row r="230" spans="1:6" s="58" customFormat="1" ht="12.9" x14ac:dyDescent="0.2">
      <c r="A230" s="70" t="s">
        <v>250</v>
      </c>
      <c r="B230" s="71" t="s">
        <v>373</v>
      </c>
      <c r="C230" s="76" t="s">
        <v>102</v>
      </c>
      <c r="D230" s="41">
        <v>1</v>
      </c>
      <c r="E230" s="130">
        <v>0</v>
      </c>
      <c r="F230" s="41">
        <f t="shared" ref="F230:F231" si="22">+D230*E230</f>
        <v>0</v>
      </c>
    </row>
    <row r="231" spans="1:6" s="58" customFormat="1" ht="12.9" x14ac:dyDescent="0.2">
      <c r="A231" s="70" t="s">
        <v>158</v>
      </c>
      <c r="B231" s="71" t="s">
        <v>374</v>
      </c>
      <c r="C231" s="76" t="s">
        <v>102</v>
      </c>
      <c r="D231" s="41">
        <v>1</v>
      </c>
      <c r="E231" s="130">
        <v>0</v>
      </c>
      <c r="F231" s="41">
        <f t="shared" si="22"/>
        <v>0</v>
      </c>
    </row>
    <row r="232" spans="1:6" s="58" customFormat="1" ht="12.9" x14ac:dyDescent="0.2">
      <c r="A232" s="70"/>
      <c r="B232" s="71"/>
      <c r="C232" s="76"/>
      <c r="D232" s="41"/>
      <c r="E232" s="41"/>
      <c r="F232" s="41"/>
    </row>
    <row r="233" spans="1:6" s="58" customFormat="1" ht="14.3" thickBot="1" x14ac:dyDescent="0.3">
      <c r="A233" s="70"/>
      <c r="B233" s="72" t="s">
        <v>126</v>
      </c>
      <c r="C233" s="73"/>
      <c r="D233" s="74"/>
      <c r="E233" s="74"/>
      <c r="F233" s="74">
        <f>SUM(F187:F232)</f>
        <v>0</v>
      </c>
    </row>
    <row r="234" spans="1:6" s="58" customFormat="1" thickTop="1" x14ac:dyDescent="0.2">
      <c r="A234" s="70"/>
      <c r="B234" s="71"/>
      <c r="D234" s="41"/>
      <c r="E234" s="41"/>
      <c r="F234" s="41"/>
    </row>
    <row r="235" spans="1:6" s="58" customFormat="1" ht="12.9" x14ac:dyDescent="0.2">
      <c r="A235" s="70"/>
      <c r="B235" s="71"/>
      <c r="D235" s="41"/>
      <c r="E235" s="41"/>
      <c r="F235" s="41"/>
    </row>
    <row r="236" spans="1:6" s="58" customFormat="1" ht="12.9" x14ac:dyDescent="0.2">
      <c r="A236" s="70"/>
      <c r="B236" s="71"/>
      <c r="D236" s="41"/>
      <c r="E236" s="41"/>
      <c r="F236" s="41"/>
    </row>
    <row r="237" spans="1:6" s="58" customFormat="1" ht="12.9" x14ac:dyDescent="0.2">
      <c r="A237" s="70"/>
      <c r="B237" s="71"/>
      <c r="D237" s="41"/>
      <c r="E237" s="41"/>
      <c r="F237" s="41"/>
    </row>
    <row r="238" spans="1:6" s="58" customFormat="1" ht="12.9" x14ac:dyDescent="0.2">
      <c r="A238" s="70"/>
      <c r="B238" s="71"/>
      <c r="D238" s="41"/>
      <c r="E238" s="41"/>
      <c r="F238" s="41"/>
    </row>
    <row r="239" spans="1:6" s="58" customFormat="1" ht="12.9" x14ac:dyDescent="0.2">
      <c r="A239" s="70"/>
      <c r="B239" s="71"/>
      <c r="D239" s="41"/>
      <c r="E239" s="41"/>
      <c r="F239" s="41"/>
    </row>
    <row r="240" spans="1:6" s="58" customFormat="1" ht="12.9" x14ac:dyDescent="0.2">
      <c r="A240" s="70"/>
      <c r="B240" s="71"/>
      <c r="D240" s="41"/>
      <c r="E240" s="41"/>
      <c r="F240" s="41"/>
    </row>
    <row r="241" spans="1:6" s="58" customFormat="1" ht="12.9" x14ac:dyDescent="0.2">
      <c r="A241" s="70"/>
      <c r="B241" s="71"/>
      <c r="D241" s="41"/>
      <c r="E241" s="41"/>
      <c r="F241" s="41"/>
    </row>
    <row r="242" spans="1:6" s="58" customFormat="1" ht="12.9" x14ac:dyDescent="0.2">
      <c r="A242" s="70"/>
      <c r="B242" s="71"/>
      <c r="D242" s="41"/>
      <c r="E242" s="41"/>
      <c r="F242" s="41"/>
    </row>
    <row r="243" spans="1:6" s="58" customFormat="1" ht="12.9" x14ac:dyDescent="0.2">
      <c r="A243" s="70"/>
      <c r="B243" s="71"/>
      <c r="D243" s="41"/>
      <c r="E243" s="41"/>
      <c r="F243" s="41"/>
    </row>
    <row r="244" spans="1:6" s="58" customFormat="1" ht="12.9" x14ac:dyDescent="0.2">
      <c r="A244" s="70"/>
      <c r="B244" s="71"/>
      <c r="D244" s="41"/>
      <c r="E244" s="41"/>
      <c r="F244" s="41"/>
    </row>
    <row r="245" spans="1:6" s="58" customFormat="1" ht="12.9" x14ac:dyDescent="0.2">
      <c r="A245" s="70"/>
      <c r="B245" s="71"/>
      <c r="D245" s="41"/>
      <c r="E245" s="41"/>
      <c r="F245" s="41"/>
    </row>
    <row r="246" spans="1:6" s="58" customFormat="1" ht="12.9" x14ac:dyDescent="0.2">
      <c r="A246" s="70"/>
      <c r="B246" s="71"/>
      <c r="D246" s="41"/>
      <c r="E246" s="41"/>
      <c r="F246" s="41"/>
    </row>
    <row r="247" spans="1:6" s="58" customFormat="1" ht="12.9" x14ac:dyDescent="0.2">
      <c r="A247" s="70"/>
      <c r="B247" s="71"/>
      <c r="D247" s="41"/>
      <c r="E247" s="41"/>
      <c r="F247" s="41"/>
    </row>
    <row r="248" spans="1:6" s="58" customFormat="1" ht="12.9" x14ac:dyDescent="0.2">
      <c r="A248" s="70"/>
      <c r="B248" s="71"/>
      <c r="D248" s="41"/>
      <c r="E248" s="41"/>
      <c r="F248" s="41"/>
    </row>
    <row r="249" spans="1:6" s="58" customFormat="1" ht="12.9" x14ac:dyDescent="0.2">
      <c r="A249" s="70"/>
      <c r="B249" s="71"/>
      <c r="D249" s="41"/>
      <c r="E249" s="41"/>
      <c r="F249" s="41"/>
    </row>
  </sheetData>
  <sheetProtection password="E999" sheet="1" objects="1" scenarios="1"/>
  <phoneticPr fontId="24" type="noConversion"/>
  <pageMargins left="0.98425196850393704" right="0.19685039370078741" top="0.78740157480314965" bottom="0.78740157480314965" header="0.78740157480314965" footer="0.31496062992125984"/>
  <pageSetup paperSize="9" scale="73" fitToWidth="0" fitToHeight="0" pageOrder="overThenDown" orientation="portrait" horizontalDpi="288" verticalDpi="288" r:id="rId1"/>
  <headerFooter alignWithMargins="0">
    <oddFooter>&amp;C&amp;10Stran &amp;P od &amp;N</oddFooter>
  </headerFooter>
  <rowBreaks count="14" manualBreakCount="14">
    <brk id="37" man="1"/>
    <brk id="52" max="16383" man="1"/>
    <brk id="77" max="16383" man="1"/>
    <brk id="103" man="1"/>
    <brk id="120" man="1"/>
    <brk id="131" man="1"/>
    <brk id="144" max="16383" man="1"/>
    <brk id="154" max="16383" man="1"/>
    <brk id="164" max="5" man="1"/>
    <brk id="171" max="16383" man="1"/>
    <brk id="179" max="16383" man="1"/>
    <brk id="185" man="1"/>
    <brk id="201" max="16383" man="1"/>
    <brk id="21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E11" sqref="E11"/>
    </sheetView>
  </sheetViews>
  <sheetFormatPr defaultRowHeight="13.6" x14ac:dyDescent="0.2"/>
  <cols>
    <col min="1" max="1" width="4.44140625" customWidth="1"/>
    <col min="2" max="2" width="23.5546875" customWidth="1"/>
    <col min="5" max="5" width="13.44140625" customWidth="1"/>
    <col min="6" max="6" width="13.5546875" customWidth="1"/>
  </cols>
  <sheetData>
    <row r="1" spans="1:6" x14ac:dyDescent="0.2">
      <c r="A1" s="94"/>
      <c r="B1" s="35"/>
      <c r="C1" s="39" t="s">
        <v>81</v>
      </c>
      <c r="D1" s="40" t="s">
        <v>82</v>
      </c>
      <c r="E1" s="40" t="s">
        <v>83</v>
      </c>
      <c r="F1" s="40" t="s">
        <v>84</v>
      </c>
    </row>
    <row r="2" spans="1:6" ht="22.75" customHeight="1" x14ac:dyDescent="0.2">
      <c r="A2" s="60" t="s">
        <v>399</v>
      </c>
      <c r="B2" s="60" t="s">
        <v>400</v>
      </c>
      <c r="C2" s="110"/>
      <c r="D2" s="111"/>
      <c r="E2" s="111"/>
    </row>
    <row r="3" spans="1:6" x14ac:dyDescent="0.2">
      <c r="A3" s="109"/>
      <c r="B3" s="109"/>
      <c r="C3" s="110"/>
      <c r="D3" s="111"/>
      <c r="E3" s="111"/>
    </row>
    <row r="4" spans="1:6" x14ac:dyDescent="0.2">
      <c r="A4" s="109" t="s">
        <v>85</v>
      </c>
      <c r="B4" s="109" t="s">
        <v>394</v>
      </c>
      <c r="C4" s="110"/>
      <c r="D4" s="111"/>
      <c r="E4" s="111"/>
    </row>
    <row r="5" spans="1:6" x14ac:dyDescent="0.2">
      <c r="A5" s="109"/>
      <c r="B5" s="109" t="s">
        <v>395</v>
      </c>
      <c r="C5" s="110"/>
      <c r="D5" s="111"/>
      <c r="E5" s="111"/>
    </row>
    <row r="6" spans="1:6" x14ac:dyDescent="0.2">
      <c r="A6" s="109"/>
      <c r="B6" s="109"/>
      <c r="C6" s="110" t="s">
        <v>118</v>
      </c>
      <c r="D6" s="117">
        <v>80</v>
      </c>
      <c r="E6" s="129">
        <v>0</v>
      </c>
      <c r="F6" s="119">
        <f>+D6*E6</f>
        <v>0</v>
      </c>
    </row>
    <row r="7" spans="1:6" x14ac:dyDescent="0.2">
      <c r="A7" s="109"/>
      <c r="B7" s="109"/>
      <c r="C7" s="110"/>
      <c r="D7" s="117"/>
      <c r="E7" s="129"/>
    </row>
    <row r="8" spans="1:6" x14ac:dyDescent="0.2">
      <c r="A8" s="109" t="s">
        <v>87</v>
      </c>
      <c r="B8" s="109" t="s">
        <v>396</v>
      </c>
      <c r="C8" s="110"/>
      <c r="D8" s="117"/>
      <c r="E8" s="129"/>
    </row>
    <row r="9" spans="1:6" x14ac:dyDescent="0.2">
      <c r="A9" s="109"/>
      <c r="B9" s="109" t="s">
        <v>397</v>
      </c>
      <c r="C9" s="110"/>
      <c r="D9" s="117"/>
      <c r="E9" s="129"/>
    </row>
    <row r="10" spans="1:6" x14ac:dyDescent="0.2">
      <c r="A10" s="109"/>
      <c r="B10" s="109" t="s">
        <v>398</v>
      </c>
      <c r="C10" s="110"/>
      <c r="D10" s="117"/>
      <c r="E10" s="129"/>
    </row>
    <row r="11" spans="1:6" x14ac:dyDescent="0.2">
      <c r="A11" s="109"/>
      <c r="B11" s="109"/>
      <c r="C11" s="110" t="s">
        <v>88</v>
      </c>
      <c r="D11" s="117">
        <v>1</v>
      </c>
      <c r="E11" s="129">
        <v>0</v>
      </c>
      <c r="F11" s="119">
        <f>+D11*E11</f>
        <v>0</v>
      </c>
    </row>
    <row r="12" spans="1:6" x14ac:dyDescent="0.2">
      <c r="A12" s="109"/>
      <c r="B12" s="109"/>
      <c r="C12" s="110"/>
      <c r="D12" s="111"/>
      <c r="E12" s="111"/>
    </row>
    <row r="13" spans="1:6" ht="14.3" x14ac:dyDescent="0.25">
      <c r="A13" s="109"/>
      <c r="B13" s="121" t="s">
        <v>401</v>
      </c>
      <c r="C13" s="112"/>
      <c r="D13" s="113"/>
      <c r="E13" s="118"/>
      <c r="F13" s="120">
        <f>SUM(F6:F12)</f>
        <v>0</v>
      </c>
    </row>
  </sheetData>
  <sheetProtection password="E999" sheet="1" objects="1" scenarios="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TotalTime>443</TotalTime>
  <Application>Microsoft Excel</Application>
  <DocSecurity>0</DocSecurity>
  <ScaleCrop>false</ScaleCrop>
  <HeadingPairs>
    <vt:vector size="4" baseType="variant">
      <vt:variant>
        <vt:lpstr>Delovni listi</vt:lpstr>
      </vt:variant>
      <vt:variant>
        <vt:i4>4</vt:i4>
      </vt:variant>
      <vt:variant>
        <vt:lpstr>Imenovani obsegi</vt:lpstr>
      </vt:variant>
      <vt:variant>
        <vt:i4>1</vt:i4>
      </vt:variant>
    </vt:vector>
  </HeadingPairs>
  <TitlesOfParts>
    <vt:vector size="5" baseType="lpstr">
      <vt:lpstr>Rekapitulacija</vt:lpstr>
      <vt:lpstr>Gradbena dela</vt:lpstr>
      <vt:lpstr>Obrtniška dela</vt:lpstr>
      <vt:lpstr>Ostala dela</vt:lpstr>
      <vt:lpstr>Rekapitulacija!Področje_tiskanja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Ervin</dc:creator>
  <cp:lastModifiedBy>Aleksander</cp:lastModifiedBy>
  <cp:revision>8</cp:revision>
  <cp:lastPrinted>2021-08-06T14:36:41Z</cp:lastPrinted>
  <dcterms:created xsi:type="dcterms:W3CDTF">2004-02-10T12:38:31Z</dcterms:created>
  <dcterms:modified xsi:type="dcterms:W3CDTF">2021-08-09T07:31:54Z</dcterms:modified>
</cp:coreProperties>
</file>