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32760" yWindow="32760" windowWidth="24240" windowHeight="11625" tabRatio="942" activeTab="6"/>
  </bookViews>
  <sheets>
    <sheet name="spremni list" sheetId="34" r:id="rId1"/>
    <sheet name="OPOMBE" sheetId="78" r:id="rId2"/>
    <sheet name="REKAPITULACIJA" sheetId="31" r:id="rId3"/>
    <sheet name="PRIPRAVLJALNA DELA" sheetId="104" r:id="rId4"/>
    <sheet name="RUŠITVENA" sheetId="103" r:id="rId5"/>
    <sheet name="ZIDARSKA" sheetId="35" r:id="rId6"/>
    <sheet name="SUHOM." sheetId="101" r:id="rId7"/>
    <sheet name="SLIKOPLESKARSKA" sheetId="68" r:id="rId8"/>
  </sheets>
  <definedNames>
    <definedName name="g">#REF!</definedName>
    <definedName name="JEKLO_SD">#REF!</definedName>
    <definedName name="_xlnm.Print_Area" localSheetId="1">OPOMBE!$A$1:$G$31</definedName>
    <definedName name="_xlnm.Print_Area" localSheetId="3">'PRIPRAVLJALNA DELA'!$A$1:$F$13</definedName>
    <definedName name="_xlnm.Print_Area" localSheetId="2">REKAPITULACIJA!$A$1:$D$31</definedName>
    <definedName name="_xlnm.Print_Area" localSheetId="4">RUŠITVENA!$A$1:$F$31</definedName>
    <definedName name="_xlnm.Print_Area" localSheetId="7">SLIKOPLESKARSKA!$A$1:$F$33</definedName>
    <definedName name="_xlnm.Print_Area" localSheetId="0">'spremni list'!$A$1:$E$33</definedName>
    <definedName name="_xlnm.Print_Area" localSheetId="6">SUHOM.!$A$1:$F$20</definedName>
    <definedName name="_xlnm.Print_Area" localSheetId="5">ZIDARSKA!$A$1:$F$22</definedName>
    <definedName name="_xlnm.Print_Titles" localSheetId="1">OPOMBE!$7:$7</definedName>
    <definedName name="_xlnm.Print_Titles" localSheetId="4">RUŠITVENA!$15:$16</definedName>
    <definedName name="_xlnm.Print_Titles" localSheetId="7">SLIKOPLESKARSKA!$12:$13</definedName>
    <definedName name="_xlnm.Print_Titles" localSheetId="0">'spremni list'!$5:$5</definedName>
    <definedName name="_xlnm.Print_Titles" localSheetId="6">SUHOM.!$11:$12</definedName>
    <definedName name="_xlnm.Print_Titles" localSheetId="5">ZIDARSKA!$10:$11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68" l="1"/>
  <c r="F24" i="68"/>
  <c r="F22" i="68"/>
  <c r="F18" i="68"/>
  <c r="F20" i="68"/>
  <c r="F17" i="101"/>
  <c r="F16" i="101"/>
  <c r="F14" i="101"/>
  <c r="A14" i="101"/>
  <c r="A16" i="101" s="1"/>
  <c r="F8" i="104"/>
  <c r="F7" i="104"/>
  <c r="F9" i="104" s="1"/>
  <c r="D8" i="31" s="1"/>
  <c r="F33" i="103"/>
  <c r="B31" i="103"/>
  <c r="F27" i="103"/>
  <c r="F26" i="103"/>
  <c r="F25" i="103"/>
  <c r="F24" i="103"/>
  <c r="F23" i="103"/>
  <c r="F22" i="103"/>
  <c r="F21" i="103"/>
  <c r="F20" i="103"/>
  <c r="F19" i="103"/>
  <c r="F18" i="103"/>
  <c r="F17" i="103"/>
  <c r="A17" i="103"/>
  <c r="A19" i="103"/>
  <c r="A22" i="103" s="1"/>
  <c r="F16" i="103"/>
  <c r="C17" i="31"/>
  <c r="B17" i="31"/>
  <c r="C10" i="31"/>
  <c r="B20" i="101"/>
  <c r="F15" i="101"/>
  <c r="F13" i="101"/>
  <c r="F13" i="35"/>
  <c r="F15" i="68"/>
  <c r="F28" i="68"/>
  <c r="F29" i="68"/>
  <c r="F16" i="35"/>
  <c r="F17" i="35"/>
  <c r="F18" i="35"/>
  <c r="F16" i="68"/>
  <c r="B12" i="78"/>
  <c r="C20" i="31"/>
  <c r="B20" i="31"/>
  <c r="B22" i="35"/>
  <c r="F14" i="68"/>
  <c r="A14" i="68"/>
  <c r="A16" i="68" s="1"/>
  <c r="B25" i="31"/>
  <c r="B33" i="68"/>
  <c r="A13" i="35"/>
  <c r="A16" i="35" s="1"/>
  <c r="A20" i="35" s="1"/>
  <c r="F29" i="103" l="1"/>
  <c r="F31" i="103" s="1"/>
  <c r="D9" i="31" s="1"/>
  <c r="F20" i="35"/>
  <c r="F22" i="35" s="1"/>
  <c r="D10" i="31" s="1"/>
  <c r="F31" i="68"/>
  <c r="F33" i="68" s="1"/>
  <c r="D20" i="31" s="1"/>
  <c r="F18" i="101"/>
  <c r="F20" i="101" s="1"/>
  <c r="D17" i="31" s="1"/>
  <c r="A18" i="68"/>
  <c r="A19" i="68" s="1"/>
  <c r="A24" i="103"/>
  <c r="A27" i="103"/>
  <c r="A29" i="103" s="1"/>
  <c r="A18" i="101"/>
  <c r="D13" i="31" l="1"/>
  <c r="A21" i="68"/>
  <c r="A24" i="68" s="1"/>
  <c r="D23" i="31"/>
  <c r="D25" i="31" l="1"/>
</calcChain>
</file>

<file path=xl/sharedStrings.xml><?xml version="1.0" encoding="utf-8"?>
<sst xmlns="http://schemas.openxmlformats.org/spreadsheetml/2006/main" count="174" uniqueCount="118">
  <si>
    <t>f</t>
  </si>
  <si>
    <t>Nepredvidena dela</t>
  </si>
  <si>
    <t>- izvajalec mora odvažati vse odpadke, ki nastajajo pri izvedbi,</t>
  </si>
  <si>
    <t>- izvajalec mora odvažati vse odpadke, ki nastajajo pri izvedbi, odvoz v pooblaščeno deponijo,</t>
  </si>
  <si>
    <t>- izvajalec mora odvažati vse odpadke, ki nastajajo pri izvedbi, odvoz na pooblaščeno deponijo,</t>
  </si>
  <si>
    <t>SKUPNA REKAPITULACIJA GRADBENO OBRTNIŠKIH DEL:</t>
  </si>
  <si>
    <t>GRADBENA DELA:</t>
  </si>
  <si>
    <t>III.</t>
  </si>
  <si>
    <t>ZIDARSKA DELA</t>
  </si>
  <si>
    <r>
      <t>m</t>
    </r>
    <r>
      <rPr>
        <vertAlign val="superscript"/>
        <sz val="10"/>
        <rFont val="Arial CE"/>
        <charset val="238"/>
      </rPr>
      <t>2</t>
    </r>
  </si>
  <si>
    <t>št.post.</t>
  </si>
  <si>
    <t>opis</t>
  </si>
  <si>
    <t>količina</t>
  </si>
  <si>
    <t>cena/EM</t>
  </si>
  <si>
    <t>vrednost</t>
  </si>
  <si>
    <t>EM</t>
  </si>
  <si>
    <t>I.</t>
  </si>
  <si>
    <t>A.</t>
  </si>
  <si>
    <r>
      <t>m</t>
    </r>
    <r>
      <rPr>
        <vertAlign val="superscript"/>
        <sz val="10"/>
        <rFont val="Arial CE"/>
        <family val="2"/>
        <charset val="238"/>
      </rPr>
      <t>2</t>
    </r>
  </si>
  <si>
    <t>SPLOŠNE ZAHTEVE ZA IZDELAVO PONUDBE:</t>
  </si>
  <si>
    <t xml:space="preserve">  </t>
  </si>
  <si>
    <t>GRADBENO OBRTNIŠKA DELA</t>
  </si>
  <si>
    <t>- poročilo o ravnanju z gradbenimi odpadki,</t>
  </si>
  <si>
    <t>- vse manipulativne stroške,</t>
  </si>
  <si>
    <t>DDV ni vključen!</t>
  </si>
  <si>
    <t>- zaščite ter čiščenje prostorov med in po končanih delih,</t>
  </si>
  <si>
    <t>Razna pomoč gradbenih delavcev. Obračun po dejanskih stroških. Ocena:</t>
  </si>
  <si>
    <t>II.</t>
  </si>
  <si>
    <t>OBRTNIŠKA DELA skupaj:</t>
  </si>
  <si>
    <t>PROJEKTANTSKI POPIS  S PREDRAČUNOM</t>
  </si>
  <si>
    <t xml:space="preserve">Investitor:   </t>
  </si>
  <si>
    <t>Objekt:</t>
  </si>
  <si>
    <t xml:space="preserve">Datum izdelave popisa: </t>
  </si>
  <si>
    <t>Opombe:</t>
  </si>
  <si>
    <t>Nepredvidena dela, obračun po dejan. stroških.</t>
  </si>
  <si>
    <t>KV</t>
  </si>
  <si>
    <t>ur</t>
  </si>
  <si>
    <t>PK</t>
  </si>
  <si>
    <t>kos</t>
  </si>
  <si>
    <t>B.</t>
  </si>
  <si>
    <t>OBRTNIŠKA DELA:</t>
  </si>
  <si>
    <t>SLIKOPLESKARSKA DELA</t>
  </si>
  <si>
    <t>GRADBENA DELA skupaj:</t>
  </si>
  <si>
    <t xml:space="preserve">Št. projekta: </t>
  </si>
  <si>
    <t>OBJEKT:</t>
  </si>
  <si>
    <t>INVESTITOR:</t>
  </si>
  <si>
    <t>ŠT. PROJEKTA:</t>
  </si>
  <si>
    <t>Ponudnik mora v cenah po enoti vkalkularati vse potrebne stroške:</t>
  </si>
  <si>
    <t>- vse potrebne meritve, certifikate, poročila in preglede za izdelavo dokazila o zanesljivosti
  objekta,</t>
  </si>
  <si>
    <t>- ponudnik mora upoštevati, da si mora pred izvedbo, dobavo in vgradnjo vseh elementov 
  vidnih obdelav površin predhodno pridobiti soglasje projektanta in investitorja.</t>
  </si>
  <si>
    <t>ZA RAZPIS:</t>
  </si>
  <si>
    <t>Žig in podpis pooblaščene osebe ponudnika</t>
  </si>
  <si>
    <t>- upoštevati lastne prevozne stroške do lokacije gradbišča, vse organizacijske stroške in
  stroške gradbišča, ki nastanejo na strani izvajalca,</t>
  </si>
  <si>
    <t>%</t>
  </si>
  <si>
    <t>Nepredvidena dela.</t>
  </si>
  <si>
    <t>- vse potrebne delovne premične odre, vertikalne in horizontalne transporte (pritličje),</t>
  </si>
  <si>
    <t>- v ceno slikoplesk. del so zajeti vsi premični odri,</t>
  </si>
  <si>
    <t>- v ceni zajeti tudi vsa predhodna pripravljalna dela za pripravo podlage (očiščenje površine prahu,
  madežev in drugih nečistoč, impregnacija…),</t>
  </si>
  <si>
    <t>Ocena: KV pleskar.</t>
  </si>
  <si>
    <r>
      <t>- za izbrane barve potrebno pred izvedbo izdelati vzorec dim. 1,0 m</t>
    </r>
    <r>
      <rPr>
        <vertAlign val="superscript"/>
        <sz val="10"/>
        <rFont val="Arial CE"/>
        <charset val="238"/>
      </rPr>
      <t>2</t>
    </r>
    <r>
      <rPr>
        <sz val="10"/>
        <rFont val="Arial CE"/>
        <family val="2"/>
      </rPr>
      <t>, ki ga potrjuje projektant,</t>
    </r>
  </si>
  <si>
    <t>- v cenah vseh postavk upoštevati sprotna čiščenja vseh prostorov.</t>
  </si>
  <si>
    <t>- vse  transporte (pritličje),</t>
  </si>
  <si>
    <t>- vse potrebne zaščite, varovanja in podpiranja obstoječih konstrukcij,</t>
  </si>
  <si>
    <t>kom</t>
  </si>
  <si>
    <t>- v ceni zid. del so zajeti vsi lahki premični odri viš. do 4 m za zidanje in ometavanje, čiščenje
  prostorov med in po končanih delih.</t>
  </si>
  <si>
    <t>DSO Grouplje</t>
  </si>
  <si>
    <t>Ob Grosupeljščici 28</t>
  </si>
  <si>
    <t>1290 Grosuplje</t>
  </si>
  <si>
    <r>
      <t>Dvakratno glajenje in brušenje/struganje novih fino ometanih zidov, z notranjim kitom</t>
    </r>
    <r>
      <rPr>
        <sz val="10"/>
        <rFont val="Arial CE"/>
        <charset val="238"/>
      </rPr>
      <t xml:space="preserve"> ter premaz z emulzijo.</t>
    </r>
  </si>
  <si>
    <t>SUHOMONTAŽNA DELA</t>
  </si>
  <si>
    <t>- V ceno izdelave sten iz mavčno kartonskih plošč so vštete tudi izdelave prebojev vsled 
  instalacijskih vodov,</t>
  </si>
  <si>
    <t xml:space="preserve">- spuščeni strop se izvaja po shemah in detajlih v projektu, </t>
  </si>
  <si>
    <t>- vse notranje transporte (dela v obstoječem pritličju),</t>
  </si>
  <si>
    <t>- vsi potrebni delovni odri morajo biti zajeti v ceni,</t>
  </si>
  <si>
    <t>september 2018</t>
  </si>
  <si>
    <t>Ureditev avle v p.e. Loški Potok</t>
  </si>
  <si>
    <t>RUŠITVENA DELA</t>
  </si>
  <si>
    <t xml:space="preserve">Dela je izvajati v skladu z veljavnimi tehničnimi predpisi, normativi in upoštevati predpise iz varstva    pri delu, ter projektno dokumentacijo. </t>
  </si>
  <si>
    <t>V cenah posameznih postavk upoštevati:</t>
  </si>
  <si>
    <t>- izvedba po opisu v posameznih postavkah</t>
  </si>
  <si>
    <t>- v ceni upoštevati vse zaščite ter čiščenje prostorov med in po končanih delih,</t>
  </si>
  <si>
    <t>- vsa zavarovanja, eventualna podpiranja obstoječih konstrukcij in odri, ter odstranitev le-teh po 
  končanih delih,</t>
  </si>
  <si>
    <t>- vsa rušitvena dela je potrebno izvajati brez povzročanja vibracij, ki bi lahko povzročile 
  razpoke oz. poškodbe nosilnih elementov objekta in elementov, ki se ne rušijo,</t>
  </si>
  <si>
    <t>- vsa nalaganja in razlaganje demontiranega materiala,</t>
  </si>
  <si>
    <t>- vse transporte iz objekta (klet-pritličje), transport v stalno deponijo, kompletno s plačilom vseh 
  komunalnih pristojbin,</t>
  </si>
  <si>
    <t>- izvajalec mora priložiti dokazila o deponiranju ruševin od pooblaščene deponije,</t>
  </si>
  <si>
    <t>m2</t>
  </si>
  <si>
    <t>kpl</t>
  </si>
  <si>
    <t xml:space="preserve">Razna pomoč pri rušitvenih delih </t>
  </si>
  <si>
    <t xml:space="preserve">ur PK </t>
  </si>
  <si>
    <t>- izvajalec nosi stroške organizacije celotnega gradbišča (gradbiščne ograje in ostala gradbena
  oprema ter zavarovanje gradbene dejavnosti),</t>
  </si>
  <si>
    <t>A</t>
  </si>
  <si>
    <t>GRADBENA DELA</t>
  </si>
  <si>
    <t>PRIPRAVLJALNA IN ZAKLJUČNA DELA</t>
  </si>
  <si>
    <t>poz</t>
  </si>
  <si>
    <t>opis postavke</t>
  </si>
  <si>
    <t>cena</t>
  </si>
  <si>
    <t>cena skupaj</t>
  </si>
  <si>
    <t>SKUPAJ brez DDV:</t>
  </si>
  <si>
    <r>
      <t xml:space="preserve">Kompletna </t>
    </r>
    <r>
      <rPr>
        <b/>
        <sz val="10"/>
        <rFont val="Arial"/>
        <family val="2"/>
        <charset val="238"/>
      </rPr>
      <t>organizacija gradbišča</t>
    </r>
    <r>
      <rPr>
        <sz val="10"/>
        <rFont val="Arial"/>
        <family val="2"/>
        <charset val="238"/>
      </rPr>
      <t xml:space="preserve">  , z vsemi potrebnimi zaporami dostopa, ter začasnimi priklopi/odklopi komunalnih instalacij. 
Zaščita vseh skupnih prostorov, ki so z izvedbo del tangirani, vendar niso predmet adaptacije. Zaščita pred zaprašitvijo, kompletno z upoštevanjem vsega potrebnega dela in materiala za popolno zaščito le teh!! (npr. dostopni skupni hodniki, sosednji vhodi, stopnišča, obstoječega tlaka avle......)</t>
    </r>
  </si>
  <si>
    <r>
      <t>Finalno čiščenje celotnega prostora avle</t>
    </r>
    <r>
      <rPr>
        <sz val="10"/>
        <rFont val="Arial CE"/>
        <charset val="238"/>
      </rPr>
      <t xml:space="preserve"> ter skupnih površin objekta (po katerih so potekale transportne poti) po končanih delih,  vključno z gospodinjskim čiščenjem oken in vrat (komplet steklo in okvir) ter gospodinjskim čiščenjem vseh finalnih talnih in stenskih oblog</t>
    </r>
  </si>
  <si>
    <t>PRIPRAVLJALNA DELA</t>
  </si>
  <si>
    <t>Demontaža obstoječih elektro instalacij (luči,....) vezane na rušenje obstoječega stropa, nakladanjem in transportom v stalno deponijo (pooblaščenim zbiralcem gradbenih odpadkov s strani Agencije RS za okolje), na razdalji cca 25km (deponijo pridobi izvajalec). Plačilo vseh taks (odškodnina) na deponiji. demontaža obsega strop  v izmeri 140 m2.</t>
  </si>
  <si>
    <t>Demontaža in ponovna montaža piktogramov, požarnih redov in gasilnih aparatov. V ceni upoštevati hrambo za čas obnove!</t>
  </si>
  <si>
    <t>Rušenje obstoječe stenske keramike z  nakladanjem in transportom v stalno deponijo (pooblaščenim zbiralcem gradbenih odpadkov s strani Agencije RS za okolje), na razdalji cca 25km (deponijo pridobi izvajalec). Plačilo vseh taks (odškodnina) na deponiji.</t>
  </si>
  <si>
    <t>Obnova ometa po odstranitvi stenskih keramičnih ploščic</t>
  </si>
  <si>
    <t>Dobava in montaža spuščenega stropa iz mavčnokartonskih plošč deb. 12,5 mm, kompletno s podkonstrukcijo z vešali, vogalniki. Strop po celotnem prostoru. Vsi stiki dvakrat bandažirani. Višina spusta stropa do 0,30 cm. V ceni je potrebno zajeti vse izreze za luči, prezračevalne elemente, itd (glej novi načrt stropa)</t>
  </si>
  <si>
    <t>Dobava in montaža revizijske lopute dim.40x40 cm v spuščenem stropu iz mavčnokartonskih plošč, v enaki sestavi kot strop (dostop do instalacij). Količina ocenjena.</t>
  </si>
  <si>
    <t>Dvakratno glajenje, brušenje z notranjim kitom ter premaz z emulzijo in dvakratno pleskanje s poldisperzijsko barvo suhomontažnih stropov</t>
  </si>
  <si>
    <t>Dvakratno slikanje sten z notranjo zidno lateks barvo, komplet z pripravo površine za slikopleskarska dela. Višine do 1,60 od tal. Barva po izbiri projektanta!</t>
  </si>
  <si>
    <t>Dvakratno slikanje  sten  s poldisperzijsko belo barvo za notranje površine v barvi po izboru naročnika! komplet z pripravo površine za slikopleskarska dela. Barva po izbiri projektanta!</t>
  </si>
  <si>
    <t>Dvakratni oplesk notranjih vratnih kovinskih podbojev z vsemi potrebnimi predelu (brušenje, kitanje,…)</t>
  </si>
  <si>
    <t>Demontaža obstoječega rasterskega stropa z  nakladanjem in transportom v stalno deponijo (pooblaščenim zbiralcem gradbenih odpadkov s strani Agencije RS za okolje), na razdalji cca 25km (deponijo pridobi izvajalec). Plačilo vseh taks (odškodnina) na deponiji.</t>
  </si>
  <si>
    <t>Dvakratni oplesk notranjih vratnih kril, obojestransko z vsemi potrebnimi preddeli (brušenje, kitanje,…)</t>
  </si>
  <si>
    <t>07.</t>
  </si>
  <si>
    <t>Dvakratni oplesk radiatorjev v barvi po izboru investitorja, obojestransko z vsemi potrebnimi preddeli (brušenje, kitanje,…)</t>
  </si>
  <si>
    <t>08.</t>
  </si>
  <si>
    <t>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</si>
</sst>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3" formatCode="_-* #,##0.00\ _€_-;\-* #,##0.00\ _€_-;_-* &quot;-&quot;??\ _€_-;_-@_-"/>
    <numFmt numFmtId="164" formatCode="_-* #,##0\ &quot;SIT&quot;_-;\-* #,##0\ &quot;SIT&quot;_-;_-* &quot;-&quot;\ &quot;SIT&quot;_-;_-@_-"/>
    <numFmt numFmtId="165" formatCode="_-* #,##0.00\ &quot;SIT&quot;_-;\-* #,##0.00\ &quot;SIT&quot;_-;_-* &quot;-&quot;??\ &quot;SIT&quot;_-;_-@_-"/>
    <numFmt numFmtId="166" formatCode="_-* #,##0.00\ _S_I_T_-;\-* #,##0.00\ _S_I_T_-;_-* &quot;-&quot;??\ _S_I_T_-;_-@_-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#."/>
    <numFmt numFmtId="170" formatCode="0.0"/>
    <numFmt numFmtId="171" formatCode="#,##0.0"/>
    <numFmt numFmtId="172" formatCode="_-* #,##0\ _S_I_T_-;\-* #,##0\ _S_I_T_-;_-* &quot;-&quot;??\ _S_I_T_-;_-@_-"/>
    <numFmt numFmtId="173" formatCode="00&quot;.&quot;"/>
    <numFmt numFmtId="174" formatCode="#,##0.00\ [$€-1]"/>
    <numFmt numFmtId="175" formatCode="d\.\ m\.\ yy"/>
    <numFmt numFmtId="176" formatCode="_([$€]* #,##0.00_);_([$€]* \(#,##0.00\);_([$€]* &quot;-&quot;??_);_(@_)"/>
    <numFmt numFmtId="177" formatCode="_-* #,##0.00\ _E_U_R_-;\-* #,##0.00\ _E_U_R_-;_-* &quot;-&quot;??\ _E_U_R_-;_-@_-"/>
    <numFmt numFmtId="178" formatCode="#,##0.00\ \€"/>
    <numFmt numFmtId="179" formatCode="#,##0.00\ _S_I_T"/>
    <numFmt numFmtId="180" formatCode="#,##0.00\ [$€-1];[Red]\-#,##0.00\ [$€-1]"/>
    <numFmt numFmtId="181" formatCode="m\o\n\th\ d\,\ yyyy"/>
    <numFmt numFmtId="182" formatCode="#,#00"/>
    <numFmt numFmtId="183" formatCode="#,"/>
    <numFmt numFmtId="184" formatCode="_ * #,##0.00\ &quot;SIT&quot;_ ;_ * #,##0.00\ &quot;SIT&quot;_ ;_ * &quot;-&quot;??\ &quot;SIT&quot;_ ;_ @_ "/>
    <numFmt numFmtId="185" formatCode="_ * #,##0.00\ _S_I_T_ ;_ * #,##0.00\ _S_I_T_ ;_ * &quot;-&quot;??\ _S_I_T_ ;_ @_ "/>
    <numFmt numFmtId="186" formatCode="#,##0.00\ [$SIT-424]"/>
    <numFmt numFmtId="187" formatCode="_-* #,##0.00\ [$€-1]_-;\-* #,##0.00\ [$€-1]_-;_-* &quot;-&quot;??\ [$€-1]_-"/>
    <numFmt numFmtId="188" formatCode="\$#,##0\ ;\(\$#,##0\)"/>
  </numFmts>
  <fonts count="106">
    <font>
      <sz val="10"/>
      <name val="Arial CE"/>
    </font>
    <font>
      <sz val="10"/>
      <name val="Arial CE"/>
    </font>
    <font>
      <b/>
      <sz val="10"/>
      <name val="Arial CE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family val="2"/>
    </font>
    <font>
      <sz val="10"/>
      <name val="Arial CE"/>
      <family val="2"/>
    </font>
    <font>
      <sz val="8"/>
      <name val="Arial CE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Gatineau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vertAlign val="superscript"/>
      <sz val="10"/>
      <name val="Arial CE"/>
      <charset val="238"/>
    </font>
    <font>
      <vertAlign val="superscript"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</font>
    <font>
      <sz val="10"/>
      <name val="GaramondItcTEE"/>
    </font>
    <font>
      <b/>
      <sz val="10"/>
      <name val="Arial"/>
      <family val="2"/>
      <charset val="238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 CE"/>
      <family val="2"/>
      <charset val="238"/>
    </font>
    <font>
      <b/>
      <u/>
      <sz val="12"/>
      <name val="Arial CE"/>
      <family val="2"/>
      <charset val="238"/>
    </font>
    <font>
      <sz val="14"/>
      <name val="Arial CE"/>
      <family val="2"/>
    </font>
    <font>
      <b/>
      <sz val="14"/>
      <name val="Arial CE"/>
      <family val="2"/>
    </font>
    <font>
      <sz val="12"/>
      <name val="Arial CE"/>
      <family val="2"/>
    </font>
    <font>
      <b/>
      <sz val="11"/>
      <name val="Arial"/>
      <family val="2"/>
      <charset val="238"/>
    </font>
    <font>
      <b/>
      <sz val="10"/>
      <name val="GaramondItcTEE"/>
    </font>
    <font>
      <b/>
      <u/>
      <sz val="10"/>
      <name val="Arial CE"/>
      <charset val="238"/>
    </font>
    <font>
      <sz val="10"/>
      <name val="Arial CE"/>
    </font>
    <font>
      <b/>
      <sz val="11"/>
      <color indexed="10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u/>
      <sz val="10"/>
      <name val="Arial CE"/>
      <family val="2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b/>
      <sz val="11"/>
      <name val="Arial"/>
      <family val="2"/>
    </font>
    <font>
      <b/>
      <sz val="12"/>
      <name val="Arial CE"/>
      <family val="2"/>
    </font>
    <font>
      <b/>
      <i/>
      <u/>
      <sz val="9"/>
      <name val="Arial CE"/>
      <charset val="238"/>
    </font>
    <font>
      <b/>
      <i/>
      <sz val="9"/>
      <name val="Arial CE"/>
      <charset val="238"/>
    </font>
    <font>
      <sz val="11"/>
      <name val="Times New Roman CE"/>
      <charset val="238"/>
    </font>
    <font>
      <sz val="10"/>
      <color indexed="22"/>
      <name val="Arial"/>
      <family val="2"/>
      <charset val="238"/>
    </font>
    <font>
      <sz val="12"/>
      <name val="Arial"/>
      <family val="2"/>
      <charset val="238"/>
    </font>
    <font>
      <sz val="1"/>
      <color indexed="8"/>
      <name val="Courier"/>
      <family val="1"/>
      <charset val="238"/>
    </font>
    <font>
      <sz val="1"/>
      <color indexed="8"/>
      <name val="Courier"/>
      <family val="3"/>
    </font>
    <font>
      <sz val="11"/>
      <name val="Times New Roman CE"/>
      <family val="1"/>
      <charset val="238"/>
    </font>
    <font>
      <sz val="11"/>
      <name val="Arial"/>
      <family val="2"/>
      <charset val="238"/>
    </font>
    <font>
      <b/>
      <sz val="1"/>
      <color indexed="8"/>
      <name val="Courier"/>
      <family val="1"/>
      <charset val="238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b/>
      <sz val="14"/>
      <name val="Arial"/>
      <family val="2"/>
    </font>
    <font>
      <sz val="11"/>
      <name val="Garamond"/>
      <family val="1"/>
      <charset val="238"/>
    </font>
    <font>
      <sz val="12"/>
      <name val="Times New Roman CE"/>
      <charset val="238"/>
    </font>
    <font>
      <sz val="12"/>
      <name val="Courier"/>
      <family val="3"/>
    </font>
    <font>
      <sz val="10"/>
      <name val="Times New Roman CE"/>
      <charset val="238"/>
    </font>
    <font>
      <sz val="10"/>
      <name val="Courier New CE"/>
    </font>
    <font>
      <sz val="11"/>
      <name val="Arial CE"/>
      <charset val="238"/>
    </font>
    <font>
      <sz val="12"/>
      <name val="Courier"/>
      <family val="1"/>
      <charset val="238"/>
    </font>
    <font>
      <sz val="10"/>
      <name val="Times New Roman"/>
      <family val="1"/>
      <charset val="238"/>
    </font>
    <font>
      <sz val="10"/>
      <name val="Courier"/>
      <family val="1"/>
      <charset val="238"/>
    </font>
    <font>
      <sz val="11"/>
      <name val="Times New Roman"/>
      <family val="1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12"/>
      <name val="Times New Roman"/>
      <family val="1"/>
    </font>
    <font>
      <sz val="11"/>
      <name val="Times New Roman"/>
      <family val="1"/>
      <charset val="238"/>
    </font>
    <font>
      <b/>
      <sz val="11"/>
      <name val="Calibri"/>
      <family val="2"/>
      <charset val="238"/>
    </font>
    <font>
      <sz val="10"/>
      <name val="Times New Roman CE"/>
      <family val="1"/>
      <charset val="238"/>
    </font>
    <font>
      <sz val="8"/>
      <name val="Helv"/>
      <family val="2"/>
    </font>
    <font>
      <b/>
      <sz val="18"/>
      <color indexed="24"/>
      <name val="Arial"/>
      <family val="2"/>
      <charset val="238"/>
    </font>
    <font>
      <b/>
      <sz val="12"/>
      <color indexed="24"/>
      <name val="Arial"/>
      <family val="2"/>
      <charset val="238"/>
    </font>
    <font>
      <sz val="8"/>
      <name val="Times New Roman CE"/>
      <family val="1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8"/>
      <color theme="3"/>
      <name val="Calibri Light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theme="1"/>
      <name val="Arial"/>
      <family val="2"/>
      <charset val="238"/>
    </font>
    <font>
      <sz val="10"/>
      <color rgb="FFFF0000"/>
      <name val="Arial CE"/>
    </font>
    <font>
      <sz val="8"/>
      <color rgb="FF00B050"/>
      <name val="Arial CE"/>
      <family val="2"/>
      <charset val="238"/>
    </font>
    <font>
      <sz val="8"/>
      <color rgb="FF92D050"/>
      <name val="Arial CE"/>
      <family val="2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18"/>
        <bgColor indexed="3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9"/>
        <bgColor indexed="2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422">
    <xf numFmtId="0" fontId="0" fillId="0" borderId="0"/>
    <xf numFmtId="0" fontId="8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8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4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2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22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12" fillId="26" borderId="0" applyNumberFormat="0" applyBorder="0" applyAlignment="0" applyProtection="0"/>
    <xf numFmtId="0" fontId="63" fillId="42" borderId="0" applyBorder="0" applyProtection="0">
      <alignment vertical="center"/>
    </xf>
    <xf numFmtId="0" fontId="63" fillId="42" borderId="0" applyBorder="0" applyProtection="0">
      <alignment vertical="center"/>
    </xf>
    <xf numFmtId="0" fontId="63" fillId="42" borderId="0" applyBorder="0" applyProtection="0">
      <alignment vertical="center"/>
    </xf>
    <xf numFmtId="0" fontId="63" fillId="42" borderId="0" applyBorder="0" applyProtection="0">
      <alignment vertical="center"/>
    </xf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49" fillId="43" borderId="1" applyNumberFormat="0" applyAlignment="0" applyProtection="0"/>
    <xf numFmtId="0" fontId="26" fillId="44" borderId="1" applyNumberFormat="0" applyAlignment="0" applyProtection="0"/>
    <xf numFmtId="0" fontId="26" fillId="45" borderId="1" applyNumberFormat="0" applyAlignment="0" applyProtection="0"/>
    <xf numFmtId="0" fontId="13" fillId="46" borderId="0" applyBorder="0" applyProtection="0">
      <alignment horizontal="right" vertical="center" wrapText="1"/>
    </xf>
    <xf numFmtId="0" fontId="13" fillId="46" borderId="0" applyBorder="0" applyProtection="0">
      <alignment horizontal="right" vertical="center" wrapText="1"/>
    </xf>
    <xf numFmtId="0" fontId="13" fillId="46" borderId="0" applyBorder="0" applyProtection="0">
      <alignment horizontal="right" vertical="center" wrapText="1"/>
    </xf>
    <xf numFmtId="0" fontId="13" fillId="46" borderId="0" applyBorder="0" applyProtection="0">
      <alignment horizontal="right" vertical="center" wrapText="1"/>
    </xf>
    <xf numFmtId="0" fontId="13" fillId="46" borderId="2" applyProtection="0">
      <alignment horizontal="right" vertical="center" wrapText="1"/>
    </xf>
    <xf numFmtId="0" fontId="13" fillId="46" borderId="2" applyProtection="0">
      <alignment horizontal="right" vertical="center" wrapText="1"/>
    </xf>
    <xf numFmtId="0" fontId="13" fillId="46" borderId="2" applyProtection="0">
      <alignment horizontal="right" vertical="center" wrapText="1"/>
    </xf>
    <xf numFmtId="0" fontId="13" fillId="46" borderId="2" applyProtection="0">
      <alignment horizontal="right" vertical="center" wrapText="1"/>
    </xf>
    <xf numFmtId="0" fontId="13" fillId="46" borderId="3" applyProtection="0">
      <alignment horizontal="right" vertical="center" wrapText="1"/>
    </xf>
    <xf numFmtId="0" fontId="13" fillId="46" borderId="3" applyProtection="0">
      <alignment horizontal="right" vertical="center" wrapText="1"/>
    </xf>
    <xf numFmtId="0" fontId="13" fillId="46" borderId="3" applyProtection="0">
      <alignment horizontal="right" vertical="center" wrapText="1"/>
    </xf>
    <xf numFmtId="0" fontId="13" fillId="46" borderId="3" applyProtection="0">
      <alignment horizontal="right" vertical="center" wrapText="1"/>
    </xf>
    <xf numFmtId="0" fontId="13" fillId="46" borderId="4" applyProtection="0">
      <alignment horizontal="right" vertical="center" wrapText="1"/>
    </xf>
    <xf numFmtId="0" fontId="13" fillId="46" borderId="4" applyProtection="0">
      <alignment horizontal="right" vertical="center" wrapText="1"/>
    </xf>
    <xf numFmtId="0" fontId="13" fillId="46" borderId="4" applyProtection="0">
      <alignment horizontal="right" vertical="center" wrapText="1"/>
    </xf>
    <xf numFmtId="0" fontId="13" fillId="46" borderId="4" applyProtection="0">
      <alignment horizontal="right" vertical="center" wrapText="1"/>
    </xf>
    <xf numFmtId="0" fontId="13" fillId="46" borderId="5" applyProtection="0">
      <alignment horizontal="right" vertical="center" wrapText="1"/>
    </xf>
    <xf numFmtId="0" fontId="13" fillId="46" borderId="5" applyProtection="0">
      <alignment horizontal="right" vertical="center" wrapText="1"/>
    </xf>
    <xf numFmtId="0" fontId="13" fillId="46" borderId="5" applyProtection="0">
      <alignment horizontal="right" vertical="center" wrapText="1"/>
    </xf>
    <xf numFmtId="0" fontId="13" fillId="46" borderId="5" applyProtection="0">
      <alignment horizontal="right" vertical="center" wrapText="1"/>
    </xf>
    <xf numFmtId="0" fontId="13" fillId="46" borderId="6" applyProtection="0">
      <alignment horizontal="right" vertical="center" wrapText="1"/>
    </xf>
    <xf numFmtId="0" fontId="13" fillId="46" borderId="6" applyProtection="0">
      <alignment horizontal="right" vertical="center" wrapText="1"/>
    </xf>
    <xf numFmtId="0" fontId="13" fillId="46" borderId="6" applyProtection="0">
      <alignment horizontal="right" vertical="center" wrapText="1"/>
    </xf>
    <xf numFmtId="0" fontId="13" fillId="46" borderId="6" applyProtection="0">
      <alignment horizontal="right" vertical="center" wrapText="1"/>
    </xf>
    <xf numFmtId="0" fontId="13" fillId="46" borderId="7" applyProtection="0">
      <alignment horizontal="right" vertical="center" wrapText="1"/>
    </xf>
    <xf numFmtId="0" fontId="13" fillId="46" borderId="7" applyProtection="0">
      <alignment horizontal="right" vertical="center" wrapText="1"/>
    </xf>
    <xf numFmtId="0" fontId="13" fillId="46" borderId="7" applyProtection="0">
      <alignment horizontal="right" vertical="center" wrapText="1"/>
    </xf>
    <xf numFmtId="0" fontId="13" fillId="46" borderId="7" applyProtection="0">
      <alignment horizontal="right" vertical="center" wrapText="1"/>
    </xf>
    <xf numFmtId="0" fontId="13" fillId="46" borderId="8" applyProtection="0">
      <alignment horizontal="right" vertical="center" wrapText="1"/>
    </xf>
    <xf numFmtId="0" fontId="13" fillId="46" borderId="8" applyProtection="0">
      <alignment horizontal="right" vertical="center" wrapText="1"/>
    </xf>
    <xf numFmtId="0" fontId="13" fillId="46" borderId="8" applyProtection="0">
      <alignment horizontal="right" vertical="center" wrapText="1"/>
    </xf>
    <xf numFmtId="0" fontId="13" fillId="46" borderId="8" applyProtection="0">
      <alignment horizontal="right" vertical="center" wrapText="1"/>
    </xf>
    <xf numFmtId="0" fontId="13" fillId="46" borderId="9" applyProtection="0">
      <alignment horizontal="right" vertical="center" wrapText="1"/>
    </xf>
    <xf numFmtId="0" fontId="13" fillId="46" borderId="9" applyProtection="0">
      <alignment horizontal="right" vertical="center" wrapText="1"/>
    </xf>
    <xf numFmtId="0" fontId="13" fillId="46" borderId="9" applyProtection="0">
      <alignment horizontal="right" vertical="center" wrapText="1"/>
    </xf>
    <xf numFmtId="0" fontId="13" fillId="46" borderId="9" applyProtection="0">
      <alignment horizontal="right" vertical="center" wrapText="1"/>
    </xf>
    <xf numFmtId="0" fontId="33" fillId="46" borderId="0" applyBorder="0" applyProtection="0">
      <alignment horizontal="right" vertical="center" wrapText="1"/>
    </xf>
    <xf numFmtId="0" fontId="25" fillId="47" borderId="10" applyNumberFormat="0" applyAlignment="0" applyProtection="0"/>
    <xf numFmtId="0" fontId="25" fillId="48" borderId="10" applyNumberFormat="0" applyAlignment="0" applyProtection="0"/>
    <xf numFmtId="0" fontId="13" fillId="46" borderId="11" applyProtection="0">
      <alignment horizontal="center" wrapText="1"/>
    </xf>
    <xf numFmtId="0" fontId="13" fillId="46" borderId="11" applyProtection="0">
      <alignment horizontal="center" wrapText="1"/>
    </xf>
    <xf numFmtId="0" fontId="13" fillId="46" borderId="11" applyProtection="0">
      <alignment horizontal="center" wrapText="1"/>
    </xf>
    <xf numFmtId="0" fontId="13" fillId="46" borderId="11" applyProtection="0">
      <alignment horizontal="center" wrapText="1"/>
    </xf>
    <xf numFmtId="168" fontId="1" fillId="0" borderId="0" applyFont="0" applyFill="0" applyBorder="0" applyAlignment="0" applyProtection="0"/>
    <xf numFmtId="48" fontId="64" fillId="0" borderId="0" applyFill="0" applyBorder="0" applyAlignment="0" applyProtection="0"/>
    <xf numFmtId="48" fontId="64" fillId="0" borderId="0" applyFill="0" applyBorder="0" applyAlignment="0" applyProtection="0"/>
    <xf numFmtId="48" fontId="64" fillId="0" borderId="0" applyFill="0" applyBorder="0" applyAlignment="0" applyProtection="0"/>
    <xf numFmtId="3" fontId="90" fillId="0" borderId="0" applyFont="0" applyFill="0" applyBorder="0" applyAlignment="0" applyProtection="0"/>
    <xf numFmtId="188" fontId="90" fillId="0" borderId="0" applyFont="0" applyFill="0" applyBorder="0" applyAlignment="0" applyProtection="0"/>
    <xf numFmtId="181" fontId="65" fillId="0" borderId="0">
      <protection locked="0"/>
    </xf>
    <xf numFmtId="181" fontId="66" fillId="0" borderId="0">
      <protection locked="0"/>
    </xf>
    <xf numFmtId="0" fontId="90" fillId="0" borderId="0" applyFont="0" applyFill="0" applyBorder="0" applyAlignment="0" applyProtection="0"/>
    <xf numFmtId="4" fontId="96" fillId="0" borderId="0">
      <alignment horizontal="right" vertical="top" wrapText="1"/>
    </xf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6" fontId="1" fillId="0" borderId="0" applyFont="0" applyFill="0" applyBorder="0" applyAlignment="0" applyProtection="0"/>
    <xf numFmtId="176" fontId="48" fillId="0" borderId="0" applyFont="0" applyFill="0" applyBorder="0" applyAlignment="0" applyProtection="0"/>
    <xf numFmtId="187" fontId="13" fillId="0" borderId="0" applyFont="0" applyFill="0" applyBorder="0" applyAlignment="0" applyProtection="0"/>
    <xf numFmtId="176" fontId="4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48" fillId="0" borderId="0" applyFont="0" applyFill="0" applyBorder="0" applyAlignment="0" applyProtection="0"/>
    <xf numFmtId="4" fontId="11" fillId="4" borderId="0"/>
    <xf numFmtId="4" fontId="11" fillId="7" borderId="0"/>
    <xf numFmtId="4" fontId="11" fillId="10" borderId="0"/>
    <xf numFmtId="4" fontId="11" fillId="13" borderId="0"/>
    <xf numFmtId="4" fontId="11" fillId="15" borderId="0"/>
    <xf numFmtId="4" fontId="11" fillId="16" borderId="0"/>
    <xf numFmtId="4" fontId="11" fillId="17" borderId="0"/>
    <xf numFmtId="4" fontId="11" fillId="18" borderId="0"/>
    <xf numFmtId="4" fontId="11" fillId="21" borderId="0"/>
    <xf numFmtId="4" fontId="11" fillId="13" borderId="0"/>
    <xf numFmtId="4" fontId="11" fillId="17" borderId="0"/>
    <xf numFmtId="4" fontId="11" fillId="23" borderId="0"/>
    <xf numFmtId="4" fontId="12" fillId="25" borderId="0"/>
    <xf numFmtId="4" fontId="12" fillId="18" borderId="0"/>
    <xf numFmtId="4" fontId="12" fillId="21" borderId="0"/>
    <xf numFmtId="4" fontId="12" fillId="28" borderId="0"/>
    <xf numFmtId="4" fontId="12" fillId="30" borderId="0"/>
    <xf numFmtId="4" fontId="12" fillId="32" borderId="0"/>
    <xf numFmtId="4" fontId="12" fillId="34" borderId="0"/>
    <xf numFmtId="4" fontId="12" fillId="36" borderId="0"/>
    <xf numFmtId="4" fontId="12" fillId="38" borderId="0"/>
    <xf numFmtId="4" fontId="12" fillId="28" borderId="0"/>
    <xf numFmtId="4" fontId="12" fillId="30" borderId="0"/>
    <xf numFmtId="4" fontId="12" fillId="41" borderId="0"/>
    <xf numFmtId="4" fontId="27" fillId="7" borderId="0"/>
    <xf numFmtId="4" fontId="26" fillId="44" borderId="1"/>
    <xf numFmtId="4" fontId="25" fillId="48" borderId="10"/>
    <xf numFmtId="4" fontId="23" fillId="0" borderId="0"/>
    <xf numFmtId="4" fontId="14" fillId="10" borderId="0"/>
    <xf numFmtId="4" fontId="17" fillId="0" borderId="12"/>
    <xf numFmtId="4" fontId="18" fillId="0" borderId="13"/>
    <xf numFmtId="4" fontId="19" fillId="0" borderId="14"/>
    <xf numFmtId="4" fontId="19" fillId="0" borderId="0"/>
    <xf numFmtId="4" fontId="28" fillId="16" borderId="1"/>
    <xf numFmtId="4" fontId="24" fillId="0" borderId="15"/>
    <xf numFmtId="4" fontId="21" fillId="49" borderId="0"/>
    <xf numFmtId="179" fontId="67" fillId="0" borderId="0"/>
    <xf numFmtId="0" fontId="3" fillId="0" borderId="0"/>
    <xf numFmtId="4" fontId="68" fillId="50" borderId="16"/>
    <xf numFmtId="4" fontId="15" fillId="44" borderId="17"/>
    <xf numFmtId="4" fontId="15" fillId="44" borderId="17"/>
    <xf numFmtId="4" fontId="16" fillId="0" borderId="0"/>
    <xf numFmtId="4" fontId="29" fillId="0" borderId="18"/>
    <xf numFmtId="4" fontId="29" fillId="0" borderId="18"/>
    <xf numFmtId="4" fontId="22" fillId="0" borderId="0"/>
    <xf numFmtId="0" fontId="23" fillId="0" borderId="0" applyNumberFormat="0" applyFill="0" applyBorder="0" applyAlignment="0" applyProtection="0"/>
    <xf numFmtId="182" fontId="65" fillId="0" borderId="0">
      <protection locked="0"/>
    </xf>
    <xf numFmtId="182" fontId="66" fillId="0" borderId="0">
      <protection locked="0"/>
    </xf>
    <xf numFmtId="2" fontId="90" fillId="0" borderId="0" applyFont="0" applyFill="0" applyBorder="0" applyAlignment="0" applyProtection="0"/>
    <xf numFmtId="0" fontId="14" fillId="10" borderId="0" applyNumberFormat="0" applyBorder="0" applyAlignment="0" applyProtection="0"/>
    <xf numFmtId="0" fontId="50" fillId="0" borderId="19" applyNumberFormat="0" applyFill="0" applyAlignment="0" applyProtection="0"/>
    <xf numFmtId="0" fontId="17" fillId="0" borderId="12" applyNumberFormat="0" applyFill="0" applyAlignment="0" applyProtection="0"/>
    <xf numFmtId="0" fontId="91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18" fillId="0" borderId="13" applyNumberFormat="0" applyFill="0" applyAlignment="0" applyProtection="0"/>
    <xf numFmtId="0" fontId="92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19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3" fontId="69" fillId="0" borderId="0">
      <protection locked="0"/>
    </xf>
    <xf numFmtId="183" fontId="70" fillId="0" borderId="0">
      <protection locked="0"/>
    </xf>
    <xf numFmtId="183" fontId="69" fillId="0" borderId="0">
      <protection locked="0"/>
    </xf>
    <xf numFmtId="183" fontId="70" fillId="0" borderId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28" fillId="19" borderId="1" applyNumberFormat="0" applyAlignment="0" applyProtection="0"/>
    <xf numFmtId="0" fontId="28" fillId="16" borderId="1" applyNumberFormat="0" applyAlignment="0" applyProtection="0"/>
    <xf numFmtId="0" fontId="28" fillId="11" borderId="1" applyNumberFormat="0" applyAlignment="0" applyProtection="0"/>
    <xf numFmtId="4" fontId="73" fillId="0" borderId="22">
      <alignment horizontal="left" vertical="center" wrapText="1"/>
    </xf>
    <xf numFmtId="0" fontId="15" fillId="43" borderId="17" applyNumberFormat="0" applyAlignment="0" applyProtection="0"/>
    <xf numFmtId="0" fontId="15" fillId="45" borderId="17" applyNumberFormat="0" applyAlignment="0" applyProtection="0"/>
    <xf numFmtId="0" fontId="15" fillId="44" borderId="17" applyNumberFormat="0" applyAlignment="0" applyProtection="0"/>
    <xf numFmtId="0" fontId="15" fillId="44" borderId="17" applyNumberFormat="0" applyAlignment="0" applyProtection="0"/>
    <xf numFmtId="0" fontId="15" fillId="44" borderId="17" applyNumberFormat="0" applyAlignment="0" applyProtection="0"/>
    <xf numFmtId="0" fontId="15" fillId="44" borderId="17" applyNumberFormat="0" applyAlignment="0" applyProtection="0"/>
    <xf numFmtId="0" fontId="15" fillId="43" borderId="17" applyNumberFormat="0" applyAlignment="0" applyProtection="0"/>
    <xf numFmtId="0" fontId="15" fillId="45" borderId="17" applyNumberFormat="0" applyAlignment="0" applyProtection="0"/>
    <xf numFmtId="0" fontId="15" fillId="44" borderId="17" applyNumberFormat="0" applyAlignment="0" applyProtection="0"/>
    <xf numFmtId="0" fontId="15" fillId="44" borderId="17" applyNumberFormat="0" applyAlignment="0" applyProtection="0"/>
    <xf numFmtId="0" fontId="15" fillId="44" borderId="17" applyNumberFormat="0" applyAlignment="0" applyProtection="0"/>
    <xf numFmtId="0" fontId="15" fillId="44" borderId="17" applyNumberFormat="0" applyAlignment="0" applyProtection="0"/>
    <xf numFmtId="0" fontId="15" fillId="44" borderId="17" applyNumberFormat="0" applyAlignment="0" applyProtection="0"/>
    <xf numFmtId="0" fontId="15" fillId="44" borderId="17" applyNumberFormat="0" applyAlignment="0" applyProtection="0"/>
    <xf numFmtId="0" fontId="15" fillId="44" borderId="17" applyNumberFormat="0" applyAlignment="0" applyProtection="0"/>
    <xf numFmtId="0" fontId="15" fillId="44" borderId="17" applyNumberFormat="0" applyAlignment="0" applyProtection="0"/>
    <xf numFmtId="4" fontId="97" fillId="0" borderId="0">
      <alignment horizontal="right" vertical="top"/>
    </xf>
    <xf numFmtId="39" fontId="33" fillId="0" borderId="23">
      <alignment horizontal="right" vertical="top" wrapText="1"/>
    </xf>
    <xf numFmtId="39" fontId="33" fillId="0" borderId="23">
      <alignment horizontal="right" vertical="top" wrapText="1"/>
    </xf>
    <xf numFmtId="39" fontId="33" fillId="0" borderId="23">
      <alignment horizontal="right" vertical="top" wrapText="1"/>
    </xf>
    <xf numFmtId="4" fontId="98" fillId="0" borderId="0">
      <alignment horizontal="left" vertical="top"/>
    </xf>
    <xf numFmtId="0" fontId="22" fillId="0" borderId="24" applyNumberFormat="0" applyFill="0" applyAlignment="0" applyProtection="0"/>
    <xf numFmtId="0" fontId="24" fillId="0" borderId="15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8" fillId="54" borderId="0" applyNumberFormat="0" applyBorder="0" applyProtection="0">
      <alignment horizontal="left" vertical="top"/>
    </xf>
    <xf numFmtId="0" fontId="13" fillId="0" borderId="0"/>
    <xf numFmtId="0" fontId="13" fillId="0" borderId="0"/>
    <xf numFmtId="0" fontId="100" fillId="0" borderId="0"/>
    <xf numFmtId="0" fontId="100" fillId="0" borderId="0"/>
    <xf numFmtId="4" fontId="96" fillId="0" borderId="0">
      <alignment horizontal="left" vertical="top" wrapText="1"/>
    </xf>
    <xf numFmtId="0" fontId="48" fillId="0" borderId="0"/>
    <xf numFmtId="0" fontId="13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" fillId="0" borderId="0"/>
    <xf numFmtId="0" fontId="13" fillId="0" borderId="0"/>
    <xf numFmtId="0" fontId="10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74" fillId="0" borderId="0"/>
    <xf numFmtId="0" fontId="74" fillId="0" borderId="0"/>
    <xf numFmtId="0" fontId="74" fillId="0" borderId="0"/>
    <xf numFmtId="0" fontId="13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>
      <alignment vertical="top" wrapText="1"/>
    </xf>
    <xf numFmtId="0" fontId="3" fillId="0" borderId="0">
      <alignment vertical="top" wrapText="1"/>
    </xf>
    <xf numFmtId="0" fontId="3" fillId="0" borderId="0">
      <alignment vertical="top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top" wrapText="1"/>
    </xf>
    <xf numFmtId="0" fontId="48" fillId="0" borderId="0">
      <alignment vertical="top" wrapText="1"/>
    </xf>
    <xf numFmtId="0" fontId="48" fillId="0" borderId="0">
      <alignment vertical="top" wrapText="1"/>
    </xf>
    <xf numFmtId="0" fontId="48" fillId="0" borderId="0">
      <alignment vertical="top" wrapText="1"/>
    </xf>
    <xf numFmtId="0" fontId="3" fillId="0" borderId="0">
      <alignment vertical="top" wrapText="1"/>
    </xf>
    <xf numFmtId="0" fontId="48" fillId="0" borderId="0">
      <alignment vertical="top" wrapText="1"/>
    </xf>
    <xf numFmtId="0" fontId="48" fillId="0" borderId="0">
      <alignment vertical="top" wrapText="1"/>
    </xf>
    <xf numFmtId="0" fontId="48" fillId="0" borderId="0">
      <alignment vertical="top" wrapText="1"/>
    </xf>
    <xf numFmtId="0" fontId="48" fillId="0" borderId="0">
      <alignment vertical="top" wrapText="1"/>
    </xf>
    <xf numFmtId="0" fontId="48" fillId="0" borderId="0">
      <alignment vertical="top" wrapText="1"/>
    </xf>
    <xf numFmtId="0" fontId="48" fillId="0" borderId="0">
      <alignment vertical="top" wrapText="1"/>
    </xf>
    <xf numFmtId="0" fontId="48" fillId="0" borderId="0">
      <alignment vertical="top" wrapText="1"/>
    </xf>
    <xf numFmtId="0" fontId="48" fillId="0" borderId="0">
      <alignment vertical="top" wrapText="1"/>
    </xf>
    <xf numFmtId="0" fontId="48" fillId="0" borderId="0">
      <alignment vertical="top" wrapText="1"/>
    </xf>
    <xf numFmtId="0" fontId="48" fillId="0" borderId="0">
      <alignment vertical="top" wrapText="1"/>
    </xf>
    <xf numFmtId="0" fontId="100" fillId="0" borderId="0"/>
    <xf numFmtId="0" fontId="48" fillId="0" borderId="0">
      <alignment vertical="top" wrapText="1"/>
    </xf>
    <xf numFmtId="0" fontId="48" fillId="0" borderId="0">
      <alignment vertical="top" wrapText="1"/>
    </xf>
    <xf numFmtId="0" fontId="10" fillId="0" borderId="0"/>
    <xf numFmtId="0" fontId="11" fillId="0" borderId="0"/>
    <xf numFmtId="0" fontId="100" fillId="0" borderId="0"/>
    <xf numFmtId="0" fontId="100" fillId="0" borderId="0"/>
    <xf numFmtId="0" fontId="87" fillId="0" borderId="0"/>
    <xf numFmtId="0" fontId="10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3" fillId="0" borderId="0"/>
    <xf numFmtId="0" fontId="81" fillId="0" borderId="0"/>
    <xf numFmtId="0" fontId="3" fillId="0" borderId="0"/>
    <xf numFmtId="0" fontId="77" fillId="0" borderId="0"/>
    <xf numFmtId="0" fontId="13" fillId="0" borderId="0"/>
    <xf numFmtId="0" fontId="3" fillId="0" borderId="0"/>
    <xf numFmtId="0" fontId="81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10" fillId="0" borderId="0"/>
    <xf numFmtId="0" fontId="77" fillId="0" borderId="0"/>
    <xf numFmtId="0" fontId="3" fillId="0" borderId="0"/>
    <xf numFmtId="0" fontId="13" fillId="0" borderId="0"/>
    <xf numFmtId="0" fontId="3" fillId="0" borderId="0"/>
    <xf numFmtId="0" fontId="77" fillId="0" borderId="0"/>
    <xf numFmtId="0" fontId="48" fillId="0" borderId="0"/>
    <xf numFmtId="0" fontId="57" fillId="0" borderId="0"/>
    <xf numFmtId="0" fontId="48" fillId="0" borderId="0"/>
    <xf numFmtId="0" fontId="81" fillId="0" borderId="0"/>
    <xf numFmtId="0" fontId="13" fillId="0" borderId="0"/>
    <xf numFmtId="0" fontId="48" fillId="0" borderId="0"/>
    <xf numFmtId="0" fontId="57" fillId="0" borderId="0"/>
    <xf numFmtId="0" fontId="48" fillId="0" borderId="0"/>
    <xf numFmtId="0" fontId="89" fillId="0" borderId="0"/>
    <xf numFmtId="0" fontId="57" fillId="0" borderId="0"/>
    <xf numFmtId="0" fontId="57" fillId="0" borderId="0"/>
    <xf numFmtId="0" fontId="3" fillId="0" borderId="0"/>
    <xf numFmtId="0" fontId="77" fillId="0" borderId="0"/>
    <xf numFmtId="0" fontId="10" fillId="0" borderId="0"/>
    <xf numFmtId="0" fontId="57" fillId="0" borderId="0"/>
    <xf numFmtId="0" fontId="10" fillId="0" borderId="0"/>
    <xf numFmtId="0" fontId="89" fillId="0" borderId="0"/>
    <xf numFmtId="0" fontId="48" fillId="0" borderId="0"/>
    <xf numFmtId="0" fontId="48" fillId="0" borderId="0"/>
    <xf numFmtId="0" fontId="13" fillId="0" borderId="0"/>
    <xf numFmtId="0" fontId="3" fillId="0" borderId="0"/>
    <xf numFmtId="0" fontId="89" fillId="0" borderId="0"/>
    <xf numFmtId="179" fontId="67" fillId="0" borderId="0"/>
    <xf numFmtId="0" fontId="48" fillId="0" borderId="0"/>
    <xf numFmtId="0" fontId="89" fillId="0" borderId="0"/>
    <xf numFmtId="0" fontId="76" fillId="0" borderId="0"/>
    <xf numFmtId="0" fontId="13" fillId="0" borderId="0"/>
    <xf numFmtId="0" fontId="77" fillId="0" borderId="0"/>
    <xf numFmtId="0" fontId="48" fillId="0" borderId="0"/>
    <xf numFmtId="0" fontId="77" fillId="0" borderId="0"/>
    <xf numFmtId="0" fontId="48" fillId="0" borderId="0"/>
    <xf numFmtId="0" fontId="13" fillId="0" borderId="0"/>
    <xf numFmtId="179" fontId="62" fillId="0" borderId="0"/>
    <xf numFmtId="0" fontId="78" fillId="0" borderId="0"/>
    <xf numFmtId="0" fontId="79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3" fillId="0" borderId="0"/>
    <xf numFmtId="0" fontId="62" fillId="0" borderId="0"/>
    <xf numFmtId="0" fontId="48" fillId="0" borderId="0"/>
    <xf numFmtId="0" fontId="48" fillId="0" borderId="0"/>
    <xf numFmtId="0" fontId="11" fillId="0" borderId="0"/>
    <xf numFmtId="0" fontId="10" fillId="0" borderId="0"/>
    <xf numFmtId="0" fontId="57" fillId="0" borderId="0"/>
    <xf numFmtId="0" fontId="81" fillId="0" borderId="0"/>
    <xf numFmtId="0" fontId="57" fillId="0" borderId="0"/>
    <xf numFmtId="0" fontId="57" fillId="0" borderId="0"/>
    <xf numFmtId="0" fontId="57" fillId="0" borderId="0"/>
    <xf numFmtId="0" fontId="13" fillId="0" borderId="0"/>
    <xf numFmtId="0" fontId="77" fillId="0" borderId="0"/>
    <xf numFmtId="0" fontId="100" fillId="0" borderId="0"/>
    <xf numFmtId="0" fontId="13" fillId="0" borderId="0"/>
    <xf numFmtId="0" fontId="81" fillId="0" borderId="0"/>
    <xf numFmtId="179" fontId="62" fillId="0" borderId="0"/>
    <xf numFmtId="0" fontId="81" fillId="0" borderId="0"/>
    <xf numFmtId="0" fontId="57" fillId="0" borderId="0"/>
    <xf numFmtId="0" fontId="11" fillId="0" borderId="0"/>
    <xf numFmtId="0" fontId="13" fillId="0" borderId="0"/>
    <xf numFmtId="0" fontId="102" fillId="0" borderId="0"/>
    <xf numFmtId="0" fontId="3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1" fillId="0" borderId="0"/>
    <xf numFmtId="0" fontId="100" fillId="0" borderId="0"/>
    <xf numFmtId="0" fontId="100" fillId="0" borderId="0"/>
    <xf numFmtId="0" fontId="13" fillId="0" borderId="0"/>
    <xf numFmtId="179" fontId="62" fillId="0" borderId="0"/>
    <xf numFmtId="0" fontId="48" fillId="0" borderId="0">
      <alignment vertical="top" wrapText="1"/>
    </xf>
    <xf numFmtId="0" fontId="62" fillId="0" borderId="0"/>
    <xf numFmtId="0" fontId="57" fillId="0" borderId="0"/>
    <xf numFmtId="0" fontId="10" fillId="0" borderId="0"/>
    <xf numFmtId="0" fontId="11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13" fillId="0" borderId="0"/>
    <xf numFmtId="0" fontId="13" fillId="0" borderId="0"/>
    <xf numFmtId="0" fontId="57" fillId="0" borderId="0"/>
    <xf numFmtId="0" fontId="57" fillId="0" borderId="0"/>
    <xf numFmtId="0" fontId="100" fillId="0" borderId="0"/>
    <xf numFmtId="0" fontId="57" fillId="0" borderId="0"/>
    <xf numFmtId="0" fontId="5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3" fillId="0" borderId="0"/>
    <xf numFmtId="0" fontId="57" fillId="0" borderId="0"/>
    <xf numFmtId="0" fontId="100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57" fillId="0" borderId="0"/>
    <xf numFmtId="0" fontId="57" fillId="0" borderId="0"/>
    <xf numFmtId="0" fontId="13" fillId="0" borderId="0"/>
    <xf numFmtId="0" fontId="57" fillId="0" borderId="0"/>
    <xf numFmtId="0" fontId="102" fillId="0" borderId="0"/>
    <xf numFmtId="0" fontId="81" fillId="0" borderId="0"/>
    <xf numFmtId="0" fontId="81" fillId="0" borderId="0"/>
    <xf numFmtId="0" fontId="48" fillId="0" borderId="0"/>
    <xf numFmtId="0" fontId="13" fillId="0" borderId="0"/>
    <xf numFmtId="0" fontId="81" fillId="0" borderId="0"/>
    <xf numFmtId="0" fontId="57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8" fillId="0" borderId="0"/>
    <xf numFmtId="0" fontId="100" fillId="0" borderId="0"/>
    <xf numFmtId="0" fontId="13" fillId="0" borderId="0"/>
    <xf numFmtId="0" fontId="9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13" fillId="0" borderId="0"/>
    <xf numFmtId="0" fontId="13" fillId="0" borderId="0"/>
    <xf numFmtId="0" fontId="48" fillId="0" borderId="0"/>
    <xf numFmtId="0" fontId="1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39" fontId="82" fillId="0" borderId="0"/>
    <xf numFmtId="0" fontId="3" fillId="0" borderId="0"/>
    <xf numFmtId="39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82" fillId="0" borderId="0"/>
    <xf numFmtId="0" fontId="100" fillId="0" borderId="0"/>
    <xf numFmtId="0" fontId="13" fillId="0" borderId="0"/>
    <xf numFmtId="0" fontId="81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39" fontId="82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13" fillId="0" borderId="0"/>
    <xf numFmtId="0" fontId="34" fillId="0" borderId="0"/>
    <xf numFmtId="0" fontId="20" fillId="0" borderId="0"/>
    <xf numFmtId="0" fontId="48" fillId="0" borderId="0"/>
    <xf numFmtId="0" fontId="53" fillId="19" borderId="0" applyNumberFormat="0" applyBorder="0" applyAlignment="0" applyProtection="0"/>
    <xf numFmtId="0" fontId="21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9" fillId="0" borderId="0">
      <alignment horizontal="left" vertical="top" wrapText="1" readingOrder="1"/>
    </xf>
    <xf numFmtId="0" fontId="13" fillId="0" borderId="0"/>
    <xf numFmtId="0" fontId="1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3" fillId="0" borderId="0"/>
    <xf numFmtId="0" fontId="64" fillId="0" borderId="0" applyNumberForma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1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64" fillId="0" borderId="0" applyNumberFormat="0" applyFill="0" applyBorder="0" applyAlignment="0" applyProtection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48" fillId="0" borderId="0"/>
    <xf numFmtId="0" fontId="3" fillId="0" borderId="0"/>
    <xf numFmtId="0" fontId="10" fillId="0" borderId="0"/>
    <xf numFmtId="0" fontId="89" fillId="0" borderId="0"/>
    <xf numFmtId="0" fontId="10" fillId="8" borderId="16" applyNumberFormat="0" applyFont="0" applyAlignment="0" applyProtection="0"/>
    <xf numFmtId="0" fontId="78" fillId="8" borderId="16" applyNumberFormat="0" applyFont="0" applyAlignment="0" applyProtection="0"/>
    <xf numFmtId="0" fontId="3" fillId="8" borderId="16" applyNumberFormat="0" applyFont="0" applyAlignment="0" applyProtection="0"/>
    <xf numFmtId="0" fontId="13" fillId="8" borderId="16" applyNumberFormat="0" applyFont="0" applyAlignment="0" applyProtection="0"/>
    <xf numFmtId="0" fontId="11" fillId="50" borderId="16" applyNumberFormat="0" applyAlignment="0" applyProtection="0"/>
    <xf numFmtId="0" fontId="13" fillId="8" borderId="16" applyNumberFormat="0" applyFont="0" applyAlignment="0" applyProtection="0"/>
    <xf numFmtId="0" fontId="13" fillId="8" borderId="16" applyNumberFormat="0" applyFont="0" applyAlignment="0" applyProtection="0"/>
    <xf numFmtId="0" fontId="13" fillId="8" borderId="16" applyNumberFormat="0" applyFont="0" applyAlignment="0" applyProtection="0"/>
    <xf numFmtId="0" fontId="10" fillId="8" borderId="16" applyNumberFormat="0" applyFont="0" applyAlignment="0" applyProtection="0"/>
    <xf numFmtId="0" fontId="78" fillId="8" borderId="16" applyNumberFormat="0" applyFont="0" applyAlignment="0" applyProtection="0"/>
    <xf numFmtId="9" fontId="11" fillId="0" borderId="0" applyFont="0" applyFill="0" applyBorder="0" applyAlignment="0" applyProtection="0"/>
    <xf numFmtId="0" fontId="1" fillId="8" borderId="16" applyNumberFormat="0" applyFont="0" applyAlignment="0" applyProtection="0"/>
    <xf numFmtId="0" fontId="3" fillId="8" borderId="16" applyNumberFormat="0" applyFont="0" applyAlignment="0" applyProtection="0"/>
    <xf numFmtId="0" fontId="48" fillId="8" borderId="16" applyNumberFormat="0" applyFont="0" applyAlignment="0" applyProtection="0"/>
    <xf numFmtId="0" fontId="81" fillId="50" borderId="16" applyNumberFormat="0" applyAlignment="0" applyProtection="0"/>
    <xf numFmtId="0" fontId="11" fillId="8" borderId="16" applyNumberFormat="0" applyFont="0" applyAlignment="0" applyProtection="0"/>
    <xf numFmtId="0" fontId="81" fillId="50" borderId="16" applyNumberFormat="0" applyAlignment="0" applyProtection="0"/>
    <xf numFmtId="0" fontId="81" fillId="50" borderId="16" applyNumberFormat="0" applyAlignment="0" applyProtection="0"/>
    <xf numFmtId="0" fontId="81" fillId="50" borderId="16" applyNumberFormat="0" applyAlignment="0" applyProtection="0"/>
    <xf numFmtId="0" fontId="13" fillId="8" borderId="16" applyNumberFormat="0" applyFont="0" applyAlignment="0" applyProtection="0"/>
    <xf numFmtId="0" fontId="48" fillId="8" borderId="16" applyNumberFormat="0" applyFont="0" applyAlignment="0" applyProtection="0"/>
    <xf numFmtId="0" fontId="81" fillId="50" borderId="16" applyNumberFormat="0" applyAlignment="0" applyProtection="0"/>
    <xf numFmtId="0" fontId="3" fillId="8" borderId="16" applyNumberFormat="0" applyFont="0" applyAlignment="0" applyProtection="0"/>
    <xf numFmtId="0" fontId="81" fillId="50" borderId="16" applyNumberFormat="0" applyAlignment="0" applyProtection="0"/>
    <xf numFmtId="0" fontId="11" fillId="8" borderId="16" applyNumberFormat="0" applyFont="0" applyAlignment="0" applyProtection="0"/>
    <xf numFmtId="0" fontId="81" fillId="50" borderId="16" applyNumberFormat="0" applyAlignment="0" applyProtection="0"/>
    <xf numFmtId="0" fontId="81" fillId="50" borderId="16" applyNumberFormat="0" applyAlignment="0" applyProtection="0"/>
    <xf numFmtId="0" fontId="48" fillId="8" borderId="16" applyNumberFormat="0" applyFont="0" applyAlignment="0" applyProtection="0"/>
    <xf numFmtId="0" fontId="81" fillId="50" borderId="16" applyNumberFormat="0" applyAlignment="0" applyProtection="0"/>
    <xf numFmtId="0" fontId="81" fillId="50" borderId="16" applyNumberFormat="0" applyAlignment="0" applyProtection="0"/>
    <xf numFmtId="0" fontId="81" fillId="50" borderId="16" applyNumberFormat="0" applyAlignment="0" applyProtection="0"/>
    <xf numFmtId="0" fontId="81" fillId="50" borderId="16" applyNumberFormat="0" applyAlignment="0" applyProtection="0"/>
    <xf numFmtId="0" fontId="48" fillId="8" borderId="16" applyNumberFormat="0" applyFon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43" borderId="17" applyNumberFormat="0" applyAlignment="0" applyProtection="0"/>
    <xf numFmtId="0" fontId="15" fillId="44" borderId="1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3" fillId="0" borderId="0" applyFill="0">
      <alignment vertical="justify"/>
    </xf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26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0" fontId="25" fillId="48" borderId="10" applyNumberFormat="0" applyAlignment="0" applyProtection="0"/>
    <xf numFmtId="0" fontId="25" fillId="48" borderId="10" applyNumberFormat="0" applyAlignment="0" applyProtection="0"/>
    <xf numFmtId="0" fontId="25" fillId="48" borderId="10" applyNumberFormat="0" applyAlignment="0" applyProtection="0"/>
    <xf numFmtId="0" fontId="25" fillId="48" borderId="10" applyNumberFormat="0" applyAlignment="0" applyProtection="0"/>
    <xf numFmtId="0" fontId="25" fillId="47" borderId="10" applyNumberFormat="0" applyAlignment="0" applyProtection="0"/>
    <xf numFmtId="0" fontId="25" fillId="48" borderId="10" applyNumberFormat="0" applyAlignment="0" applyProtection="0"/>
    <xf numFmtId="0" fontId="25" fillId="48" borderId="10" applyNumberFormat="0" applyAlignment="0" applyProtection="0"/>
    <xf numFmtId="0" fontId="25" fillId="48" borderId="10" applyNumberFormat="0" applyAlignment="0" applyProtection="0"/>
    <xf numFmtId="0" fontId="25" fillId="48" borderId="10" applyNumberFormat="0" applyAlignment="0" applyProtection="0"/>
    <xf numFmtId="0" fontId="25" fillId="48" borderId="10" applyNumberFormat="0" applyAlignment="0" applyProtection="0"/>
    <xf numFmtId="0" fontId="25" fillId="48" borderId="10" applyNumberFormat="0" applyAlignment="0" applyProtection="0"/>
    <xf numFmtId="0" fontId="25" fillId="48" borderId="10" applyNumberFormat="0" applyAlignment="0" applyProtection="0"/>
    <xf numFmtId="0" fontId="25" fillId="48" borderId="10" applyNumberFormat="0" applyAlignment="0" applyProtection="0"/>
    <xf numFmtId="0" fontId="89" fillId="0" borderId="0"/>
    <xf numFmtId="0" fontId="26" fillId="45" borderId="1" applyNumberFormat="0" applyAlignment="0" applyProtection="0"/>
    <xf numFmtId="0" fontId="26" fillId="45" borderId="1" applyNumberFormat="0" applyAlignment="0" applyProtection="0"/>
    <xf numFmtId="0" fontId="26" fillId="44" borderId="1" applyNumberFormat="0" applyAlignment="0" applyProtection="0"/>
    <xf numFmtId="0" fontId="26" fillId="44" borderId="1" applyNumberFormat="0" applyAlignment="0" applyProtection="0"/>
    <xf numFmtId="0" fontId="26" fillId="44" borderId="1" applyNumberFormat="0" applyAlignment="0" applyProtection="0"/>
    <xf numFmtId="0" fontId="26" fillId="44" borderId="1" applyNumberFormat="0" applyAlignment="0" applyProtection="0"/>
    <xf numFmtId="0" fontId="26" fillId="45" borderId="1" applyNumberFormat="0" applyAlignment="0" applyProtection="0"/>
    <xf numFmtId="0" fontId="26" fillId="44" borderId="1" applyNumberFormat="0" applyAlignment="0" applyProtection="0"/>
    <xf numFmtId="0" fontId="26" fillId="44" borderId="1" applyNumberFormat="0" applyAlignment="0" applyProtection="0"/>
    <xf numFmtId="0" fontId="26" fillId="44" borderId="1" applyNumberFormat="0" applyAlignment="0" applyProtection="0"/>
    <xf numFmtId="0" fontId="26" fillId="44" borderId="1" applyNumberFormat="0" applyAlignment="0" applyProtection="0"/>
    <xf numFmtId="0" fontId="26" fillId="44" borderId="1" applyNumberFormat="0" applyAlignment="0" applyProtection="0"/>
    <xf numFmtId="0" fontId="26" fillId="44" borderId="1" applyNumberFormat="0" applyAlignment="0" applyProtection="0"/>
    <xf numFmtId="0" fontId="26" fillId="44" borderId="1" applyNumberFormat="0" applyAlignment="0" applyProtection="0"/>
    <xf numFmtId="0" fontId="26" fillId="44" borderId="1" applyNumberForma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25">
      <alignment horizontal="left" vertical="top" wrapText="1"/>
    </xf>
    <xf numFmtId="0" fontId="33" fillId="0" borderId="25">
      <alignment horizontal="left" vertical="top" wrapText="1"/>
    </xf>
    <xf numFmtId="0" fontId="33" fillId="0" borderId="25">
      <alignment horizontal="left" vertical="top" wrapText="1"/>
    </xf>
    <xf numFmtId="0" fontId="33" fillId="0" borderId="26">
      <alignment horizontal="left" vertical="top" wrapText="1"/>
    </xf>
    <xf numFmtId="0" fontId="33" fillId="0" borderId="26">
      <alignment horizontal="left" vertical="top" wrapText="1"/>
    </xf>
    <xf numFmtId="0" fontId="33" fillId="0" borderId="26">
      <alignment horizontal="left" vertical="top" wrapText="1"/>
    </xf>
    <xf numFmtId="0" fontId="16" fillId="0" borderId="0" applyNumberFormat="0" applyFill="0" applyBorder="0" applyAlignment="0" applyProtection="0"/>
    <xf numFmtId="0" fontId="29" fillId="0" borderId="27" applyNumberFormat="0" applyFill="0" applyAlignment="0" applyProtection="0"/>
    <xf numFmtId="183" fontId="66" fillId="0" borderId="28">
      <protection locked="0"/>
    </xf>
    <xf numFmtId="0" fontId="29" fillId="0" borderId="18" applyNumberFormat="0" applyFill="0" applyAlignment="0" applyProtection="0"/>
    <xf numFmtId="0" fontId="29" fillId="0" borderId="27" applyNumberFormat="0" applyFill="0" applyAlignment="0" applyProtection="0"/>
    <xf numFmtId="183" fontId="65" fillId="0" borderId="28">
      <protection locked="0"/>
    </xf>
    <xf numFmtId="0" fontId="90" fillId="0" borderId="29" applyNumberFormat="0" applyFont="0" applyFill="0" applyAlignment="0" applyProtection="0"/>
    <xf numFmtId="167" fontId="4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64" fontId="7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4" fontId="7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8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8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48" fillId="0" borderId="0" applyFont="0" applyFill="0" applyBorder="0" applyAlignment="0" applyProtection="0"/>
    <xf numFmtId="172" fontId="1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10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7" fontId="1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10" fillId="0" borderId="0" applyFont="0" applyFill="0" applyBorder="0" applyAlignment="0" applyProtection="0"/>
    <xf numFmtId="186" fontId="48" fillId="0" borderId="0" applyFont="0" applyFill="0" applyBorder="0" applyAlignment="0" applyProtection="0"/>
    <xf numFmtId="166" fontId="8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48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48" fillId="0" borderId="0" applyFont="0" applyFill="0" applyBorder="0" applyAlignment="0" applyProtection="0"/>
    <xf numFmtId="16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8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86" fontId="48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77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48" fillId="0" borderId="0" applyFont="0" applyFill="0" applyBorder="0" applyAlignment="0" applyProtection="0"/>
    <xf numFmtId="186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10" fillId="0" borderId="0" applyFont="0" applyFill="0" applyBorder="0" applyAlignment="0" applyProtection="0"/>
    <xf numFmtId="168" fontId="48" fillId="0" borderId="0" applyFont="0" applyFill="0" applyBorder="0" applyAlignment="0" applyProtection="0"/>
    <xf numFmtId="166" fontId="57" fillId="0" borderId="0" applyFont="0" applyFill="0" applyBorder="0" applyAlignment="0" applyProtection="0"/>
    <xf numFmtId="177" fontId="1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86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6" fontId="57" fillId="0" borderId="0" applyFont="0" applyFill="0" applyBorder="0" applyAlignment="0" applyProtection="0"/>
    <xf numFmtId="177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6" fontId="10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7" fontId="3" fillId="0" borderId="0" applyFont="0" applyFill="0" applyBorder="0" applyAlignment="0" applyProtection="0"/>
    <xf numFmtId="166" fontId="5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48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8" fillId="11" borderId="1" applyNumberFormat="0" applyAlignment="0" applyProtection="0"/>
    <xf numFmtId="0" fontId="28" fillId="11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1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</cellStyleXfs>
  <cellXfs count="355">
    <xf numFmtId="0" fontId="0" fillId="0" borderId="0" xfId="0"/>
    <xf numFmtId="0" fontId="6" fillId="0" borderId="0" xfId="0" quotePrefix="1" applyNumberFormat="1" applyFont="1" applyFill="1" applyBorder="1" applyAlignment="1">
      <alignment horizontal="left" wrapText="1"/>
    </xf>
    <xf numFmtId="0" fontId="6" fillId="0" borderId="0" xfId="0" quotePrefix="1" applyFont="1" applyFill="1" applyBorder="1" applyAlignment="1">
      <alignment horizontal="left" vertical="top" wrapText="1"/>
    </xf>
    <xf numFmtId="0" fontId="6" fillId="0" borderId="0" xfId="1256" quotePrefix="1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173" fontId="6" fillId="0" borderId="0" xfId="0" applyNumberFormat="1" applyFont="1" applyAlignment="1">
      <alignment horizontal="center"/>
    </xf>
    <xf numFmtId="0" fontId="0" fillId="0" borderId="0" xfId="0" applyFill="1" applyAlignment="1"/>
    <xf numFmtId="0" fontId="0" fillId="0" borderId="0" xfId="0" applyNumberFormat="1" applyFill="1"/>
    <xf numFmtId="0" fontId="0" fillId="0" borderId="0" xfId="0" applyFill="1" applyAlignment="1">
      <alignment horizontal="right"/>
    </xf>
    <xf numFmtId="171" fontId="4" fillId="0" borderId="0" xfId="0" applyNumberFormat="1" applyFont="1" applyFill="1" applyAlignment="1"/>
    <xf numFmtId="0" fontId="0" fillId="0" borderId="0" xfId="0" applyNumberFormat="1" applyFill="1" applyAlignment="1">
      <alignment horizontal="right"/>
    </xf>
    <xf numFmtId="0" fontId="3" fillId="0" borderId="0" xfId="0" applyFont="1"/>
    <xf numFmtId="174" fontId="3" fillId="0" borderId="0" xfId="358" applyNumberFormat="1" applyFont="1" applyFill="1"/>
    <xf numFmtId="4" fontId="0" fillId="0" borderId="0" xfId="0" applyNumberFormat="1" applyFill="1"/>
    <xf numFmtId="0" fontId="3" fillId="0" borderId="0" xfId="0" applyFont="1" applyFill="1" applyAlignment="1">
      <alignment horizontal="right"/>
    </xf>
    <xf numFmtId="0" fontId="32" fillId="0" borderId="0" xfId="0" applyFont="1" applyFill="1"/>
    <xf numFmtId="0" fontId="3" fillId="0" borderId="0" xfId="0" applyFont="1" applyFill="1"/>
    <xf numFmtId="174" fontId="0" fillId="0" borderId="0" xfId="0" applyNumberFormat="1" applyFill="1"/>
    <xf numFmtId="169" fontId="10" fillId="0" borderId="0" xfId="0" applyNumberFormat="1" applyFont="1" applyFill="1" applyAlignment="1">
      <alignment horizontal="right"/>
    </xf>
    <xf numFmtId="174" fontId="10" fillId="0" borderId="0" xfId="358" applyNumberFormat="1" applyFont="1" applyFill="1"/>
    <xf numFmtId="4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/>
    <xf numFmtId="169" fontId="10" fillId="0" borderId="0" xfId="0" applyNumberFormat="1" applyFont="1" applyFill="1" applyBorder="1" applyAlignment="1">
      <alignment horizontal="right"/>
    </xf>
    <xf numFmtId="174" fontId="10" fillId="0" borderId="0" xfId="358" applyNumberFormat="1" applyFont="1" applyFill="1" applyBorder="1"/>
    <xf numFmtId="169" fontId="32" fillId="0" borderId="0" xfId="0" applyNumberFormat="1" applyFont="1" applyFill="1" applyAlignment="1">
      <alignment horizontal="right"/>
    </xf>
    <xf numFmtId="0" fontId="32" fillId="0" borderId="0" xfId="0" applyNumberFormat="1" applyFont="1" applyFill="1"/>
    <xf numFmtId="0" fontId="33" fillId="0" borderId="0" xfId="914" applyFont="1" applyFill="1" applyBorder="1" applyAlignment="1">
      <alignment horizontal="left"/>
    </xf>
    <xf numFmtId="0" fontId="35" fillId="0" borderId="0" xfId="914" applyFont="1" applyFill="1"/>
    <xf numFmtId="175" fontId="33" fillId="0" borderId="0" xfId="914" applyNumberFormat="1" applyFont="1" applyFill="1" applyBorder="1" applyAlignment="1">
      <alignment horizontal="left"/>
    </xf>
    <xf numFmtId="2" fontId="36" fillId="0" borderId="0" xfId="914" applyNumberFormat="1" applyFont="1" applyFill="1" applyBorder="1" applyAlignment="1">
      <alignment horizontal="right"/>
    </xf>
    <xf numFmtId="2" fontId="37" fillId="0" borderId="0" xfId="914" applyNumberFormat="1" applyFont="1" applyFill="1" applyBorder="1" applyAlignment="1">
      <alignment horizontal="center"/>
    </xf>
    <xf numFmtId="2" fontId="33" fillId="0" borderId="0" xfId="914" applyNumberFormat="1" applyFont="1" applyFill="1" applyBorder="1" applyAlignment="1">
      <alignment horizontal="left"/>
    </xf>
    <xf numFmtId="0" fontId="32" fillId="0" borderId="0" xfId="0" applyFont="1"/>
    <xf numFmtId="0" fontId="4" fillId="0" borderId="0" xfId="0" applyFont="1" applyFill="1" applyBorder="1"/>
    <xf numFmtId="0" fontId="3" fillId="0" borderId="0" xfId="0" applyFont="1" applyFill="1" applyBorder="1"/>
    <xf numFmtId="174" fontId="40" fillId="0" borderId="0" xfId="0" applyNumberFormat="1" applyFont="1" applyFill="1"/>
    <xf numFmtId="0" fontId="40" fillId="0" borderId="0" xfId="0" applyFont="1" applyFill="1"/>
    <xf numFmtId="0" fontId="41" fillId="0" borderId="0" xfId="0" applyFont="1" applyFill="1"/>
    <xf numFmtId="0" fontId="33" fillId="0" borderId="0" xfId="914" applyFont="1" applyFill="1" applyBorder="1"/>
    <xf numFmtId="0" fontId="42" fillId="0" borderId="0" xfId="0" applyFont="1"/>
    <xf numFmtId="0" fontId="43" fillId="0" borderId="0" xfId="0" applyFont="1"/>
    <xf numFmtId="0" fontId="4" fillId="0" borderId="32" xfId="0" applyFont="1" applyFill="1" applyBorder="1" applyAlignment="1">
      <alignment horizontal="right"/>
    </xf>
    <xf numFmtId="169" fontId="10" fillId="0" borderId="32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right"/>
    </xf>
    <xf numFmtId="173" fontId="44" fillId="0" borderId="0" xfId="358" applyNumberFormat="1" applyFont="1" applyFill="1" applyBorder="1" applyAlignment="1">
      <alignment horizontal="center" vertical="top"/>
    </xf>
    <xf numFmtId="4" fontId="44" fillId="0" borderId="0" xfId="358" applyNumberFormat="1" applyFont="1" applyFill="1" applyBorder="1" applyAlignment="1">
      <alignment horizontal="right"/>
    </xf>
    <xf numFmtId="0" fontId="44" fillId="0" borderId="0" xfId="0" applyFont="1"/>
    <xf numFmtId="0" fontId="3" fillId="0" borderId="0" xfId="0" applyFont="1" applyAlignment="1">
      <alignment horizontal="center" vertical="top"/>
    </xf>
    <xf numFmtId="171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39" fillId="0" borderId="0" xfId="0" applyFont="1" applyFill="1" applyAlignment="1">
      <alignment horizontal="left"/>
    </xf>
    <xf numFmtId="0" fontId="45" fillId="0" borderId="0" xfId="0" applyFont="1" applyAlignment="1">
      <alignment horizontal="center"/>
    </xf>
    <xf numFmtId="2" fontId="38" fillId="0" borderId="0" xfId="914" applyNumberFormat="1" applyFont="1" applyFill="1" applyBorder="1" applyAlignment="1">
      <alignment horizontal="center"/>
    </xf>
    <xf numFmtId="0" fontId="34" fillId="0" borderId="0" xfId="914"/>
    <xf numFmtId="0" fontId="34" fillId="0" borderId="0" xfId="914" applyFill="1"/>
    <xf numFmtId="0" fontId="46" fillId="0" borderId="0" xfId="914" applyFont="1" applyFill="1"/>
    <xf numFmtId="0" fontId="45" fillId="0" borderId="0" xfId="0" applyFont="1"/>
    <xf numFmtId="2" fontId="33" fillId="0" borderId="0" xfId="914" applyNumberFormat="1" applyFont="1" applyFill="1" applyBorder="1" applyAlignment="1">
      <alignment horizontal="right"/>
    </xf>
    <xf numFmtId="175" fontId="39" fillId="0" borderId="0" xfId="914" applyNumberFormat="1" applyFont="1" applyFill="1" applyBorder="1" applyAlignment="1">
      <alignment horizontal="left"/>
    </xf>
    <xf numFmtId="174" fontId="33" fillId="0" borderId="0" xfId="914" applyNumberFormat="1" applyFont="1" applyFill="1"/>
    <xf numFmtId="0" fontId="47" fillId="0" borderId="0" xfId="0" applyNumberFormat="1" applyFont="1" applyFill="1"/>
    <xf numFmtId="0" fontId="9" fillId="52" borderId="0" xfId="0" applyFont="1" applyFill="1" applyAlignment="1">
      <alignment horizontal="right"/>
    </xf>
    <xf numFmtId="0" fontId="9" fillId="52" borderId="0" xfId="0" applyFont="1" applyFill="1"/>
    <xf numFmtId="174" fontId="9" fillId="52" borderId="0" xfId="358" applyNumberFormat="1" applyFont="1" applyFill="1"/>
    <xf numFmtId="4" fontId="9" fillId="52" borderId="0" xfId="0" applyNumberFormat="1" applyFont="1" applyFill="1"/>
    <xf numFmtId="174" fontId="32" fillId="0" borderId="0" xfId="358" applyNumberFormat="1" applyFont="1" applyFill="1" applyBorder="1"/>
    <xf numFmtId="4" fontId="40" fillId="0" borderId="0" xfId="0" applyNumberFormat="1" applyFont="1" applyFill="1"/>
    <xf numFmtId="0" fontId="3" fillId="0" borderId="0" xfId="0" applyFont="1" applyFill="1" applyAlignment="1">
      <alignment horizontal="center" vertical="top"/>
    </xf>
    <xf numFmtId="169" fontId="4" fillId="0" borderId="0" xfId="0" applyNumberFormat="1" applyFont="1" applyFill="1" applyAlignment="1">
      <alignment horizontal="right"/>
    </xf>
    <xf numFmtId="4" fontId="3" fillId="0" borderId="0" xfId="0" applyNumberFormat="1" applyFont="1" applyFill="1" applyBorder="1"/>
    <xf numFmtId="0" fontId="9" fillId="51" borderId="32" xfId="0" applyFont="1" applyFill="1" applyBorder="1" applyAlignment="1">
      <alignment horizontal="right"/>
    </xf>
    <xf numFmtId="174" fontId="9" fillId="51" borderId="33" xfId="358" applyNumberFormat="1" applyFont="1" applyFill="1" applyBorder="1"/>
    <xf numFmtId="0" fontId="48" fillId="53" borderId="0" xfId="0" applyNumberFormat="1" applyFont="1" applyFill="1"/>
    <xf numFmtId="0" fontId="48" fillId="53" borderId="0" xfId="0" applyFont="1" applyFill="1"/>
    <xf numFmtId="173" fontId="6" fillId="53" borderId="0" xfId="0" applyNumberFormat="1" applyFont="1" applyFill="1" applyAlignment="1">
      <alignment horizontal="center"/>
    </xf>
    <xf numFmtId="173" fontId="6" fillId="0" borderId="0" xfId="0" applyNumberFormat="1" applyFont="1" applyFill="1" applyAlignment="1">
      <alignment horizontal="center"/>
    </xf>
    <xf numFmtId="173" fontId="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0" fontId="6" fillId="0" borderId="0" xfId="0" applyFont="1" applyFill="1"/>
    <xf numFmtId="17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173" fontId="8" fillId="0" borderId="0" xfId="358" applyNumberFormat="1" applyFont="1" applyFill="1" applyBorder="1" applyAlignment="1">
      <alignment horizontal="center" vertical="top"/>
    </xf>
    <xf numFmtId="173" fontId="8" fillId="0" borderId="0" xfId="1256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left"/>
    </xf>
    <xf numFmtId="0" fontId="3" fillId="0" borderId="0" xfId="1256" applyNumberFormat="1" applyFont="1" applyFill="1" applyBorder="1" applyAlignment="1">
      <alignment horizontal="left"/>
    </xf>
    <xf numFmtId="0" fontId="3" fillId="0" borderId="0" xfId="1256" applyNumberFormat="1" applyFont="1" applyFill="1" applyBorder="1" applyAlignment="1">
      <alignment horizontal="left" vertical="top" wrapText="1"/>
    </xf>
    <xf numFmtId="0" fontId="0" fillId="0" borderId="0" xfId="0" applyFont="1" applyFill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173" fontId="7" fillId="0" borderId="0" xfId="0" applyNumberFormat="1" applyFont="1" applyFill="1" applyBorder="1" applyAlignment="1">
      <alignment horizontal="center" vertical="top"/>
    </xf>
    <xf numFmtId="0" fontId="6" fillId="0" borderId="0" xfId="1256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35" fillId="0" borderId="28" xfId="1393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48" fillId="0" borderId="0" xfId="0" applyFont="1" applyFill="1"/>
    <xf numFmtId="0" fontId="3" fillId="0" borderId="0" xfId="1256" applyNumberFormat="1" applyFont="1" applyFill="1" applyBorder="1"/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indent="4"/>
    </xf>
    <xf numFmtId="173" fontId="8" fillId="0" borderId="0" xfId="1256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justify" vertical="top"/>
    </xf>
    <xf numFmtId="178" fontId="3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/>
    <xf numFmtId="0" fontId="6" fillId="0" borderId="0" xfId="0" applyNumberFormat="1" applyFont="1" applyFill="1" applyBorder="1" applyAlignment="1">
      <alignment vertical="top" wrapText="1"/>
    </xf>
    <xf numFmtId="173" fontId="7" fillId="0" borderId="0" xfId="0" applyNumberFormat="1" applyFont="1" applyFill="1" applyBorder="1" applyAlignment="1">
      <alignment horizontal="center"/>
    </xf>
    <xf numFmtId="0" fontId="48" fillId="0" borderId="0" xfId="0" applyFont="1" applyFill="1" applyBorder="1"/>
    <xf numFmtId="0" fontId="3" fillId="0" borderId="0" xfId="0" applyNumberFormat="1" applyFont="1" applyFill="1" applyBorder="1"/>
    <xf numFmtId="0" fontId="35" fillId="0" borderId="0" xfId="1393" applyNumberFormat="1" applyFont="1" applyFill="1" applyBorder="1" applyAlignment="1">
      <alignment horizontal="left"/>
    </xf>
    <xf numFmtId="173" fontId="4" fillId="0" borderId="0" xfId="1256" applyNumberFormat="1" applyFont="1" applyFill="1" applyBorder="1" applyAlignment="1">
      <alignment horizontal="center"/>
    </xf>
    <xf numFmtId="0" fontId="4" fillId="0" borderId="0" xfId="1256" applyNumberFormat="1" applyFont="1" applyFill="1" applyBorder="1" applyAlignment="1">
      <alignment horizontal="left"/>
    </xf>
    <xf numFmtId="0" fontId="5" fillId="0" borderId="0" xfId="1256" applyNumberFormat="1" applyFont="1" applyFill="1" applyBorder="1" applyAlignment="1">
      <alignment horizontal="left"/>
    </xf>
    <xf numFmtId="0" fontId="6" fillId="0" borderId="0" xfId="1256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top" wrapText="1"/>
    </xf>
    <xf numFmtId="173" fontId="8" fillId="0" borderId="32" xfId="1256" applyNumberFormat="1" applyFont="1" applyFill="1" applyBorder="1" applyAlignment="1" applyProtection="1">
      <alignment horizontal="center"/>
    </xf>
    <xf numFmtId="0" fontId="7" fillId="0" borderId="30" xfId="916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/>
    <xf numFmtId="0" fontId="13" fillId="0" borderId="0" xfId="914" applyFont="1" applyFill="1"/>
    <xf numFmtId="174" fontId="33" fillId="0" borderId="0" xfId="914" applyNumberFormat="1" applyFont="1" applyFill="1" applyBorder="1"/>
    <xf numFmtId="0" fontId="4" fillId="0" borderId="30" xfId="0" applyFont="1" applyFill="1" applyBorder="1" applyAlignment="1">
      <alignment horizontal="right"/>
    </xf>
    <xf numFmtId="0" fontId="4" fillId="0" borderId="30" xfId="0" applyFont="1" applyFill="1" applyBorder="1"/>
    <xf numFmtId="174" fontId="5" fillId="0" borderId="33" xfId="358" applyNumberFormat="1" applyFont="1" applyFill="1" applyBorder="1"/>
    <xf numFmtId="174" fontId="5" fillId="0" borderId="0" xfId="358" applyNumberFormat="1" applyFont="1" applyFill="1" applyBorder="1"/>
    <xf numFmtId="0" fontId="55" fillId="0" borderId="0" xfId="0" applyNumberFormat="1" applyFont="1" applyFill="1"/>
    <xf numFmtId="0" fontId="10" fillId="0" borderId="0" xfId="0" applyNumberFormat="1" applyFont="1" applyFill="1"/>
    <xf numFmtId="4" fontId="10" fillId="0" borderId="0" xfId="0" applyNumberFormat="1" applyFont="1" applyFill="1"/>
    <xf numFmtId="169" fontId="10" fillId="0" borderId="30" xfId="0" applyNumberFormat="1" applyFont="1" applyFill="1" applyBorder="1" applyAlignment="1">
      <alignment horizontal="right"/>
    </xf>
    <xf numFmtId="174" fontId="32" fillId="0" borderId="33" xfId="358" applyNumberFormat="1" applyFont="1" applyFill="1" applyBorder="1"/>
    <xf numFmtId="0" fontId="0" fillId="0" borderId="0" xfId="0" applyFont="1" applyFill="1" applyBorder="1"/>
    <xf numFmtId="0" fontId="0" fillId="0" borderId="0" xfId="0" applyNumberFormat="1" applyFont="1" applyFill="1"/>
    <xf numFmtId="0" fontId="13" fillId="0" borderId="0" xfId="1256" applyNumberFormat="1" applyFont="1" applyFill="1" applyBorder="1" applyAlignment="1">
      <alignment horizontal="left" vertical="top" wrapText="1"/>
    </xf>
    <xf numFmtId="0" fontId="3" fillId="0" borderId="0" xfId="0" quotePrefix="1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 applyProtection="1">
      <alignment horizontal="left"/>
    </xf>
    <xf numFmtId="174" fontId="58" fillId="0" borderId="0" xfId="0" applyNumberFormat="1" applyFont="1" applyFill="1" applyBorder="1" applyAlignment="1" applyProtection="1">
      <alignment horizontal="center"/>
    </xf>
    <xf numFmtId="174" fontId="38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left"/>
    </xf>
    <xf numFmtId="180" fontId="33" fillId="0" borderId="0" xfId="0" applyNumberFormat="1" applyFont="1" applyFill="1" applyBorder="1" applyAlignment="1" applyProtection="1">
      <alignment horizontal="right"/>
    </xf>
    <xf numFmtId="0" fontId="4" fillId="0" borderId="0" xfId="1256" applyNumberFormat="1" applyFont="1" applyFill="1" applyBorder="1" applyAlignment="1" applyProtection="1">
      <alignment horizontal="left" wrapText="1"/>
    </xf>
    <xf numFmtId="9" fontId="3" fillId="0" borderId="0" xfId="0" applyNumberFormat="1" applyFont="1" applyFill="1" applyBorder="1" applyAlignment="1" applyProtection="1">
      <alignment horizontal="right"/>
    </xf>
    <xf numFmtId="171" fontId="3" fillId="0" borderId="0" xfId="1256" applyNumberFormat="1" applyFont="1" applyFill="1" applyBorder="1" applyAlignment="1" applyProtection="1">
      <alignment horizontal="right"/>
    </xf>
    <xf numFmtId="180" fontId="39" fillId="0" borderId="0" xfId="0" applyNumberFormat="1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171" fontId="3" fillId="0" borderId="0" xfId="0" applyNumberFormat="1" applyFont="1" applyBorder="1" applyAlignment="1" applyProtection="1">
      <alignment horizontal="right"/>
    </xf>
    <xf numFmtId="180" fontId="3" fillId="0" borderId="0" xfId="0" applyNumberFormat="1" applyFont="1" applyBorder="1" applyProtection="1"/>
    <xf numFmtId="0" fontId="39" fillId="0" borderId="0" xfId="0" applyFont="1" applyBorder="1" applyProtection="1"/>
    <xf numFmtId="180" fontId="84" fillId="0" borderId="0" xfId="0" applyNumberFormat="1" applyFont="1" applyFill="1" applyBorder="1" applyAlignment="1" applyProtection="1">
      <alignment horizontal="right"/>
    </xf>
    <xf numFmtId="174" fontId="85" fillId="0" borderId="0" xfId="0" applyNumberFormat="1" applyFont="1" applyFill="1" applyBorder="1" applyAlignment="1" applyProtection="1">
      <alignment horizontal="center"/>
    </xf>
    <xf numFmtId="0" fontId="60" fillId="0" borderId="0" xfId="0" applyFont="1" applyBorder="1" applyProtection="1"/>
    <xf numFmtId="0" fontId="61" fillId="0" borderId="0" xfId="0" applyFont="1" applyBorder="1" applyProtection="1"/>
    <xf numFmtId="171" fontId="4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7" fillId="0" borderId="30" xfId="916" applyNumberFormat="1" applyFont="1" applyFill="1" applyBorder="1" applyAlignment="1" applyProtection="1">
      <alignment horizontal="center"/>
    </xf>
    <xf numFmtId="171" fontId="7" fillId="0" borderId="30" xfId="916" applyNumberFormat="1" applyFont="1" applyFill="1" applyBorder="1" applyAlignment="1" applyProtection="1">
      <alignment horizontal="center"/>
    </xf>
    <xf numFmtId="171" fontId="13" fillId="0" borderId="0" xfId="1256" applyNumberFormat="1" applyFont="1" applyFill="1" applyBorder="1" applyAlignment="1" applyProtection="1">
      <alignment horizontal="center"/>
    </xf>
    <xf numFmtId="171" fontId="3" fillId="0" borderId="0" xfId="1256" applyNumberFormat="1" applyFont="1" applyFill="1" applyBorder="1" applyAlignment="1">
      <alignment horizontal="center"/>
    </xf>
    <xf numFmtId="178" fontId="7" fillId="0" borderId="30" xfId="1256" applyNumberFormat="1" applyFont="1" applyFill="1" applyBorder="1" applyAlignment="1" applyProtection="1">
      <alignment horizontal="right"/>
    </xf>
    <xf numFmtId="178" fontId="7" fillId="0" borderId="33" xfId="1256" applyNumberFormat="1" applyFont="1" applyFill="1" applyBorder="1" applyAlignment="1" applyProtection="1">
      <alignment horizontal="right"/>
    </xf>
    <xf numFmtId="178" fontId="13" fillId="0" borderId="0" xfId="1256" applyNumberFormat="1" applyFont="1" applyFill="1" applyBorder="1" applyAlignment="1" applyProtection="1">
      <alignment horizontal="right"/>
      <protection locked="0"/>
    </xf>
    <xf numFmtId="178" fontId="3" fillId="0" borderId="0" xfId="1256" applyNumberFormat="1" applyFont="1" applyFill="1" applyBorder="1" applyAlignment="1">
      <alignment horizontal="right"/>
    </xf>
    <xf numFmtId="178" fontId="3" fillId="0" borderId="0" xfId="1344" applyNumberFormat="1" applyFont="1" applyFill="1" applyBorder="1" applyAlignment="1">
      <alignment horizontal="right"/>
    </xf>
    <xf numFmtId="178" fontId="3" fillId="0" borderId="0" xfId="1256" applyNumberFormat="1" applyFont="1" applyFill="1" applyBorder="1" applyAlignment="1" applyProtection="1">
      <alignment horizontal="right"/>
      <protection locked="0"/>
    </xf>
    <xf numFmtId="171" fontId="6" fillId="0" borderId="0" xfId="0" applyNumberFormat="1" applyFont="1" applyFill="1" applyBorder="1" applyAlignment="1">
      <alignment horizontal="center"/>
    </xf>
    <xf numFmtId="0" fontId="3" fillId="0" borderId="0" xfId="672" applyNumberFormat="1" applyFont="1" applyFill="1" applyBorder="1" applyAlignment="1">
      <alignment horizontal="center"/>
    </xf>
    <xf numFmtId="0" fontId="3" fillId="0" borderId="0" xfId="1256" applyNumberFormat="1" applyFont="1" applyFill="1" applyBorder="1" applyAlignment="1">
      <alignment horizontal="center"/>
    </xf>
    <xf numFmtId="0" fontId="6" fillId="0" borderId="0" xfId="915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171" fontId="4" fillId="53" borderId="0" xfId="0" applyNumberFormat="1" applyFont="1" applyFill="1" applyAlignment="1">
      <alignment horizontal="center"/>
    </xf>
    <xf numFmtId="171" fontId="13" fillId="0" borderId="0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8" fontId="6" fillId="0" borderId="0" xfId="0" applyNumberFormat="1" applyFont="1" applyFill="1" applyAlignment="1">
      <alignment horizontal="right"/>
    </xf>
    <xf numFmtId="178" fontId="5" fillId="0" borderId="0" xfId="358" applyNumberFormat="1" applyFont="1" applyFill="1" applyBorder="1" applyAlignment="1">
      <alignment horizontal="right"/>
    </xf>
    <xf numFmtId="171" fontId="3" fillId="0" borderId="28" xfId="358" applyNumberFormat="1" applyFont="1" applyFill="1" applyBorder="1" applyAlignment="1">
      <alignment horizontal="center"/>
    </xf>
    <xf numFmtId="178" fontId="4" fillId="0" borderId="34" xfId="358" applyNumberFormat="1" applyFont="1" applyFill="1" applyBorder="1" applyAlignment="1">
      <alignment horizontal="right"/>
    </xf>
    <xf numFmtId="178" fontId="13" fillId="0" borderId="0" xfId="0" applyNumberFormat="1" applyFont="1" applyFill="1" applyBorder="1" applyAlignment="1" applyProtection="1">
      <alignment horizontal="right"/>
      <protection locked="0"/>
    </xf>
    <xf numFmtId="178" fontId="5" fillId="0" borderId="0" xfId="1256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78" fontId="0" fillId="0" borderId="0" xfId="0" applyNumberFormat="1" applyFont="1" applyFill="1" applyAlignment="1">
      <alignment horizontal="right"/>
    </xf>
    <xf numFmtId="178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horizontal="center"/>
    </xf>
    <xf numFmtId="178" fontId="7" fillId="0" borderId="0" xfId="358" applyNumberFormat="1" applyFont="1" applyFill="1" applyBorder="1" applyAlignment="1">
      <alignment horizontal="right"/>
    </xf>
    <xf numFmtId="178" fontId="6" fillId="0" borderId="0" xfId="358" applyNumberFormat="1" applyFont="1" applyFill="1" applyBorder="1" applyAlignment="1">
      <alignment horizontal="right"/>
    </xf>
    <xf numFmtId="178" fontId="13" fillId="0" borderId="0" xfId="1344" applyNumberFormat="1" applyFont="1" applyFill="1" applyBorder="1" applyAlignment="1" applyProtection="1">
      <alignment horizontal="right"/>
    </xf>
    <xf numFmtId="173" fontId="6" fillId="0" borderId="35" xfId="0" applyNumberFormat="1" applyFont="1" applyFill="1" applyBorder="1" applyAlignment="1">
      <alignment horizontal="center"/>
    </xf>
    <xf numFmtId="178" fontId="4" fillId="0" borderId="34" xfId="1256" applyNumberFormat="1" applyFont="1" applyFill="1" applyBorder="1" applyAlignment="1">
      <alignment horizontal="right"/>
    </xf>
    <xf numFmtId="173" fontId="8" fillId="0" borderId="35" xfId="0" applyNumberFormat="1" applyFont="1" applyFill="1" applyBorder="1" applyAlignment="1">
      <alignment horizontal="center"/>
    </xf>
    <xf numFmtId="178" fontId="48" fillId="53" borderId="0" xfId="0" applyNumberFormat="1" applyFont="1" applyFill="1" applyAlignment="1">
      <alignment horizontal="right"/>
    </xf>
    <xf numFmtId="178" fontId="4" fillId="0" borderId="0" xfId="1256" applyNumberFormat="1" applyFont="1" applyFill="1" applyBorder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170" fontId="4" fillId="53" borderId="0" xfId="0" applyNumberFormat="1" applyFont="1" applyFill="1" applyAlignment="1">
      <alignment horizontal="center"/>
    </xf>
    <xf numFmtId="170" fontId="3" fillId="0" borderId="28" xfId="0" applyNumberFormat="1" applyFont="1" applyFill="1" applyBorder="1" applyAlignment="1">
      <alignment horizontal="center"/>
    </xf>
    <xf numFmtId="170" fontId="3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center"/>
    </xf>
    <xf numFmtId="170" fontId="6" fillId="0" borderId="0" xfId="0" applyNumberFormat="1" applyFont="1" applyFill="1" applyAlignment="1">
      <alignment horizontal="center"/>
    </xf>
    <xf numFmtId="170" fontId="13" fillId="0" borderId="0" xfId="1256" applyNumberFormat="1" applyFont="1" applyFill="1" applyBorder="1" applyAlignment="1">
      <alignment horizontal="center"/>
    </xf>
    <xf numFmtId="170" fontId="8" fillId="0" borderId="0" xfId="0" applyNumberFormat="1" applyFont="1" applyFill="1" applyBorder="1" applyAlignment="1">
      <alignment horizontal="center"/>
    </xf>
    <xf numFmtId="170" fontId="7" fillId="0" borderId="30" xfId="916" applyNumberFormat="1" applyFont="1" applyFill="1" applyBorder="1" applyAlignment="1" applyProtection="1">
      <alignment horizontal="center"/>
    </xf>
    <xf numFmtId="170" fontId="3" fillId="0" borderId="0" xfId="1256" applyNumberFormat="1" applyFont="1" applyFill="1" applyBorder="1" applyAlignment="1">
      <alignment horizontal="center"/>
    </xf>
    <xf numFmtId="0" fontId="48" fillId="53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 vertical="top"/>
    </xf>
    <xf numFmtId="169" fontId="3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178" fontId="7" fillId="0" borderId="0" xfId="1256" applyNumberFormat="1" applyFont="1" applyFill="1" applyBorder="1" applyAlignment="1">
      <alignment horizontal="right"/>
    </xf>
    <xf numFmtId="171" fontId="3" fillId="0" borderId="28" xfId="0" applyNumberFormat="1" applyFont="1" applyFill="1" applyBorder="1" applyAlignment="1">
      <alignment horizontal="center"/>
    </xf>
    <xf numFmtId="0" fontId="3" fillId="0" borderId="28" xfId="0" applyNumberFormat="1" applyFont="1" applyFill="1" applyBorder="1" applyAlignment="1">
      <alignment horizontal="center"/>
    </xf>
    <xf numFmtId="171" fontId="3" fillId="0" borderId="0" xfId="0" applyNumberFormat="1" applyFont="1" applyFill="1" applyAlignment="1">
      <alignment horizontal="center"/>
    </xf>
    <xf numFmtId="171" fontId="6" fillId="0" borderId="0" xfId="0" applyNumberFormat="1" applyFont="1" applyFill="1" applyAlignment="1">
      <alignment horizontal="center"/>
    </xf>
    <xf numFmtId="0" fontId="13" fillId="0" borderId="0" xfId="915" applyNumberFormat="1" applyFont="1" applyFill="1" applyBorder="1" applyAlignment="1">
      <alignment horizontal="center"/>
    </xf>
    <xf numFmtId="171" fontId="8" fillId="0" borderId="0" xfId="0" applyNumberFormat="1" applyFont="1" applyFill="1" applyBorder="1" applyAlignment="1">
      <alignment horizontal="center"/>
    </xf>
    <xf numFmtId="0" fontId="10" fillId="0" borderId="0" xfId="1256" applyNumberFormat="1" applyFont="1" applyFill="1" applyBorder="1" applyAlignment="1">
      <alignment horizontal="center"/>
    </xf>
    <xf numFmtId="0" fontId="6" fillId="0" borderId="0" xfId="1256" applyNumberFormat="1" applyFont="1" applyFill="1" applyBorder="1" applyAlignment="1">
      <alignment horizontal="center"/>
    </xf>
    <xf numFmtId="178" fontId="13" fillId="0" borderId="0" xfId="1256" applyNumberFormat="1" applyFont="1" applyFill="1" applyBorder="1" applyAlignment="1">
      <alignment horizontal="right"/>
    </xf>
    <xf numFmtId="178" fontId="6" fillId="0" borderId="0" xfId="1256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41" fillId="52" borderId="0" xfId="0" applyFont="1" applyFill="1" applyAlignment="1">
      <alignment horizontal="left" vertical="center"/>
    </xf>
    <xf numFmtId="0" fontId="9" fillId="52" borderId="0" xfId="0" applyFont="1" applyFill="1" applyAlignment="1">
      <alignment vertical="center"/>
    </xf>
    <xf numFmtId="0" fontId="47" fillId="0" borderId="0" xfId="0" applyFont="1"/>
    <xf numFmtId="178" fontId="3" fillId="0" borderId="0" xfId="0" applyNumberFormat="1" applyFont="1" applyFill="1" applyBorder="1" applyAlignment="1" applyProtection="1">
      <alignment horizontal="right"/>
      <protection locked="0"/>
    </xf>
    <xf numFmtId="178" fontId="48" fillId="0" borderId="0" xfId="0" applyNumberFormat="1" applyFont="1" applyFill="1" applyAlignment="1" applyProtection="1">
      <alignment horizontal="right"/>
      <protection locked="0"/>
    </xf>
    <xf numFmtId="178" fontId="3" fillId="0" borderId="28" xfId="1256" applyNumberFormat="1" applyFont="1" applyFill="1" applyBorder="1" applyAlignment="1" applyProtection="1">
      <alignment horizontal="right"/>
      <protection locked="0"/>
    </xf>
    <xf numFmtId="178" fontId="0" fillId="0" borderId="0" xfId="0" applyNumberFormat="1" applyFont="1" applyFill="1" applyAlignment="1" applyProtection="1">
      <alignment horizontal="right"/>
      <protection locked="0"/>
    </xf>
    <xf numFmtId="178" fontId="3" fillId="0" borderId="28" xfId="0" applyNumberFormat="1" applyFont="1" applyFill="1" applyBorder="1" applyAlignment="1" applyProtection="1">
      <alignment horizontal="right"/>
      <protection locked="0"/>
    </xf>
    <xf numFmtId="178" fontId="6" fillId="0" borderId="0" xfId="0" applyNumberFormat="1" applyFont="1" applyFill="1" applyBorder="1" applyAlignment="1" applyProtection="1">
      <alignment horizontal="right"/>
      <protection locked="0"/>
    </xf>
    <xf numFmtId="178" fontId="6" fillId="0" borderId="0" xfId="358" applyNumberFormat="1" applyFont="1" applyFill="1" applyBorder="1" applyAlignment="1" applyProtection="1">
      <alignment horizontal="right"/>
      <protection locked="0"/>
    </xf>
    <xf numFmtId="178" fontId="3" fillId="0" borderId="28" xfId="358" applyNumberFormat="1" applyFont="1" applyFill="1" applyBorder="1" applyAlignment="1" applyProtection="1">
      <alignment horizontal="right"/>
      <protection locked="0"/>
    </xf>
    <xf numFmtId="0" fontId="0" fillId="53" borderId="0" xfId="0" applyFont="1" applyFill="1"/>
    <xf numFmtId="0" fontId="0" fillId="0" borderId="0" xfId="0" applyFont="1"/>
    <xf numFmtId="171" fontId="0" fillId="0" borderId="0" xfId="0" applyNumberFormat="1" applyFont="1" applyFill="1" applyAlignment="1" applyProtection="1">
      <alignment horizontal="center"/>
      <protection locked="0"/>
    </xf>
    <xf numFmtId="0" fontId="0" fillId="53" borderId="0" xfId="0" applyNumberFormat="1" applyFont="1" applyFill="1"/>
    <xf numFmtId="0" fontId="0" fillId="53" borderId="0" xfId="0" applyNumberFormat="1" applyFont="1" applyFill="1" applyAlignment="1">
      <alignment horizontal="center"/>
    </xf>
    <xf numFmtId="178" fontId="0" fillId="53" borderId="0" xfId="0" applyNumberFormat="1" applyFont="1" applyFill="1" applyAlignment="1">
      <alignment horizontal="right"/>
    </xf>
    <xf numFmtId="0" fontId="3" fillId="0" borderId="0" xfId="1256" applyNumberFormat="1" applyFont="1" applyFill="1" applyBorder="1" applyAlignment="1" applyProtection="1">
      <alignment vertical="top" wrapText="1"/>
    </xf>
    <xf numFmtId="0" fontId="3" fillId="0" borderId="0" xfId="1256" applyNumberFormat="1" applyFont="1" applyFill="1" applyBorder="1" applyAlignment="1" applyProtection="1">
      <alignment horizontal="center"/>
    </xf>
    <xf numFmtId="170" fontId="48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 applyAlignment="1">
      <alignment horizontal="center"/>
    </xf>
    <xf numFmtId="171" fontId="0" fillId="0" borderId="0" xfId="0" applyNumberFormat="1" applyFont="1" applyFill="1" applyAlignment="1">
      <alignment horizontal="center"/>
    </xf>
    <xf numFmtId="171" fontId="0" fillId="53" borderId="0" xfId="0" applyNumberFormat="1" applyFont="1" applyFill="1" applyAlignment="1">
      <alignment horizontal="center"/>
    </xf>
    <xf numFmtId="17" fontId="0" fillId="0" borderId="0" xfId="0" applyNumberFormat="1"/>
    <xf numFmtId="0" fontId="103" fillId="0" borderId="0" xfId="0" applyFont="1" applyFill="1"/>
    <xf numFmtId="0" fontId="5" fillId="0" borderId="0" xfId="0" applyFont="1" applyFill="1" applyBorder="1" applyAlignment="1"/>
    <xf numFmtId="173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178" fontId="0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1256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left" wrapText="1"/>
    </xf>
    <xf numFmtId="0" fontId="6" fillId="0" borderId="0" xfId="1256" quotePrefix="1" applyNumberFormat="1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178" fontId="2" fillId="0" borderId="34" xfId="0" applyNumberFormat="1" applyFont="1" applyFill="1" applyBorder="1" applyAlignment="1">
      <alignment horizontal="right"/>
    </xf>
    <xf numFmtId="178" fontId="13" fillId="0" borderId="0" xfId="0" applyNumberFormat="1" applyFont="1" applyFill="1" applyBorder="1" applyAlignment="1">
      <alignment horizontal="right"/>
    </xf>
    <xf numFmtId="0" fontId="3" fillId="0" borderId="0" xfId="1263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/>
    <xf numFmtId="178" fontId="0" fillId="0" borderId="0" xfId="1256" applyNumberFormat="1" applyFont="1" applyFill="1" applyBorder="1" applyAlignment="1">
      <alignment horizontal="right"/>
    </xf>
    <xf numFmtId="0" fontId="6" fillId="0" borderId="0" xfId="0" quotePrefix="1" applyFont="1" applyFill="1" applyBorder="1" applyAlignment="1"/>
    <xf numFmtId="0" fontId="6" fillId="0" borderId="0" xfId="0" quotePrefix="1" applyFont="1" applyFill="1" applyBorder="1" applyAlignment="1">
      <alignment vertical="top" wrapText="1"/>
    </xf>
    <xf numFmtId="0" fontId="6" fillId="0" borderId="0" xfId="0" quotePrefix="1" applyFont="1" applyFill="1" applyBorder="1" applyAlignment="1">
      <alignment horizontal="left" indent="2"/>
    </xf>
    <xf numFmtId="171" fontId="0" fillId="0" borderId="0" xfId="0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vertical="top" wrapText="1"/>
    </xf>
    <xf numFmtId="0" fontId="35" fillId="0" borderId="0" xfId="913" applyFont="1" applyFill="1" applyBorder="1"/>
    <xf numFmtId="0" fontId="13" fillId="0" borderId="0" xfId="913" applyNumberFormat="1" applyFont="1" applyFill="1" applyBorder="1" applyAlignment="1">
      <alignment horizontal="left" vertical="top"/>
    </xf>
    <xf numFmtId="0" fontId="13" fillId="0" borderId="0" xfId="913" applyFont="1" applyFill="1" applyBorder="1" applyAlignment="1">
      <alignment vertical="top" wrapText="1"/>
    </xf>
    <xf numFmtId="0" fontId="13" fillId="0" borderId="0" xfId="913" applyFont="1" applyFill="1" applyBorder="1" applyAlignment="1">
      <alignment horizontal="center"/>
    </xf>
    <xf numFmtId="171" fontId="13" fillId="0" borderId="0" xfId="913" applyNumberFormat="1" applyFont="1" applyFill="1" applyBorder="1" applyAlignment="1">
      <alignment horizontal="center"/>
    </xf>
    <xf numFmtId="178" fontId="13" fillId="0" borderId="0" xfId="913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Alignment="1">
      <alignment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NumberFormat="1" applyFont="1" applyFill="1" applyAlignment="1">
      <alignment wrapText="1"/>
    </xf>
    <xf numFmtId="0" fontId="5" fillId="0" borderId="0" xfId="0" applyNumberFormat="1" applyFont="1" applyFill="1" applyAlignment="1">
      <alignment horizontal="center"/>
    </xf>
    <xf numFmtId="0" fontId="5" fillId="0" borderId="0" xfId="1256" applyNumberFormat="1" applyFont="1" applyFill="1" applyBorder="1" applyAlignment="1"/>
    <xf numFmtId="0" fontId="6" fillId="0" borderId="0" xfId="1256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173" fontId="8" fillId="0" borderId="0" xfId="1392" applyNumberFormat="1" applyFont="1" applyFill="1" applyBorder="1" applyAlignment="1">
      <alignment horizontal="center" vertical="top"/>
    </xf>
    <xf numFmtId="0" fontId="3" fillId="0" borderId="0" xfId="1256" applyNumberFormat="1" applyFont="1" applyFill="1" applyBorder="1" applyAlignment="1">
      <alignment horizontal="left" wrapText="1"/>
    </xf>
    <xf numFmtId="173" fontId="104" fillId="0" borderId="0" xfId="1392" applyNumberFormat="1" applyFont="1" applyFill="1" applyBorder="1" applyAlignment="1">
      <alignment horizontal="center" vertical="top"/>
    </xf>
    <xf numFmtId="0" fontId="0" fillId="0" borderId="0" xfId="1256" applyNumberFormat="1" applyFont="1" applyFill="1" applyBorder="1" applyAlignment="1">
      <alignment wrapText="1"/>
    </xf>
    <xf numFmtId="173" fontId="105" fillId="0" borderId="0" xfId="1392" applyNumberFormat="1" applyFont="1" applyFill="1" applyBorder="1" applyAlignment="1">
      <alignment horizontal="center" vertical="top"/>
    </xf>
    <xf numFmtId="0" fontId="13" fillId="0" borderId="0" xfId="1256" applyNumberFormat="1" applyFont="1" applyFill="1" applyBorder="1" applyAlignment="1">
      <alignment horizontal="center"/>
    </xf>
    <xf numFmtId="0" fontId="13" fillId="0" borderId="0" xfId="1256" applyNumberFormat="1" applyFont="1" applyFill="1" applyBorder="1" applyAlignment="1">
      <alignment vertical="top" wrapText="1"/>
    </xf>
    <xf numFmtId="173" fontId="6" fillId="0" borderId="35" xfId="916" applyNumberFormat="1" applyFont="1" applyFill="1" applyBorder="1" applyAlignment="1" applyProtection="1">
      <alignment horizontal="left"/>
    </xf>
    <xf numFmtId="0" fontId="13" fillId="0" borderId="28" xfId="1256" applyNumberFormat="1" applyFont="1" applyFill="1" applyBorder="1" applyAlignment="1" applyProtection="1">
      <alignment horizontal="center"/>
    </xf>
    <xf numFmtId="171" fontId="35" fillId="0" borderId="28" xfId="1256" applyNumberFormat="1" applyFont="1" applyFill="1" applyBorder="1" applyAlignment="1" applyProtection="1">
      <alignment horizontal="center"/>
    </xf>
    <xf numFmtId="178" fontId="13" fillId="0" borderId="28" xfId="1256" applyNumberFormat="1" applyFont="1" applyFill="1" applyBorder="1" applyAlignment="1" applyProtection="1">
      <alignment horizontal="right"/>
      <protection locked="0"/>
    </xf>
    <xf numFmtId="178" fontId="35" fillId="0" borderId="34" xfId="1256" applyNumberFormat="1" applyFont="1" applyFill="1" applyBorder="1" applyAlignment="1" applyProtection="1">
      <alignment horizontal="right" vertical="center"/>
    </xf>
    <xf numFmtId="0" fontId="94" fillId="0" borderId="0" xfId="634" applyFont="1" applyAlignment="1" applyProtection="1">
      <alignment horizontal="center"/>
    </xf>
    <xf numFmtId="0" fontId="94" fillId="0" borderId="0" xfId="634" applyFont="1" applyAlignment="1" applyProtection="1">
      <alignment vertical="center"/>
    </xf>
    <xf numFmtId="0" fontId="10" fillId="0" borderId="0" xfId="634" applyFont="1" applyProtection="1"/>
    <xf numFmtId="0" fontId="10" fillId="0" borderId="0" xfId="634" applyFont="1" applyProtection="1">
      <protection locked="0"/>
    </xf>
    <xf numFmtId="0" fontId="10" fillId="0" borderId="0" xfId="634" applyFont="1"/>
    <xf numFmtId="0" fontId="79" fillId="0" borderId="0" xfId="634" applyFont="1" applyBorder="1" applyAlignment="1" applyProtection="1">
      <alignment horizontal="center"/>
    </xf>
    <xf numFmtId="0" fontId="79" fillId="0" borderId="0" xfId="634" applyFont="1" applyBorder="1" applyProtection="1"/>
    <xf numFmtId="0" fontId="32" fillId="0" borderId="0" xfId="913" applyFont="1" applyBorder="1" applyAlignment="1" applyProtection="1">
      <alignment horizontal="left" wrapText="1"/>
    </xf>
    <xf numFmtId="0" fontId="79" fillId="0" borderId="0" xfId="634" applyFont="1" applyBorder="1" applyAlignment="1" applyProtection="1">
      <alignment horizontal="left"/>
    </xf>
    <xf numFmtId="0" fontId="95" fillId="0" borderId="0" xfId="634" applyFont="1" applyBorder="1" applyAlignment="1" applyProtection="1">
      <alignment horizontal="left"/>
      <protection locked="0"/>
    </xf>
    <xf numFmtId="0" fontId="95" fillId="0" borderId="0" xfId="634" applyFont="1" applyBorder="1" applyAlignment="1" applyProtection="1">
      <alignment horizontal="left"/>
    </xf>
    <xf numFmtId="0" fontId="79" fillId="0" borderId="0" xfId="634" applyFont="1" applyProtection="1"/>
    <xf numFmtId="0" fontId="10" fillId="0" borderId="22" xfId="634" applyFont="1" applyBorder="1" applyAlignment="1" applyProtection="1">
      <alignment horizontal="center" vertical="top" wrapText="1"/>
    </xf>
    <xf numFmtId="0" fontId="13" fillId="0" borderId="22" xfId="991" applyNumberFormat="1" applyFont="1" applyBorder="1" applyAlignment="1" applyProtection="1">
      <alignment horizontal="left" vertical="top" wrapText="1"/>
    </xf>
    <xf numFmtId="0" fontId="13" fillId="0" borderId="22" xfId="991" applyFont="1" applyBorder="1" applyAlignment="1" applyProtection="1">
      <alignment horizontal="center"/>
    </xf>
    <xf numFmtId="4" fontId="10" fillId="0" borderId="22" xfId="634" applyNumberFormat="1" applyFont="1" applyBorder="1" applyProtection="1"/>
    <xf numFmtId="4" fontId="10" fillId="0" borderId="22" xfId="634" applyNumberFormat="1" applyFont="1" applyBorder="1" applyProtection="1">
      <protection locked="0"/>
    </xf>
    <xf numFmtId="0" fontId="32" fillId="0" borderId="22" xfId="634" applyFont="1" applyFill="1" applyBorder="1" applyAlignment="1" applyProtection="1">
      <alignment vertical="top" wrapText="1"/>
    </xf>
    <xf numFmtId="0" fontId="10" fillId="0" borderId="22" xfId="634" applyFont="1" applyFill="1" applyBorder="1" applyAlignment="1" applyProtection="1">
      <alignment horizontal="center"/>
    </xf>
    <xf numFmtId="4" fontId="10" fillId="0" borderId="22" xfId="634" applyNumberFormat="1" applyFont="1" applyFill="1" applyBorder="1" applyProtection="1"/>
    <xf numFmtId="4" fontId="10" fillId="0" borderId="22" xfId="634" applyNumberFormat="1" applyFont="1" applyFill="1" applyBorder="1" applyProtection="1">
      <protection locked="0"/>
    </xf>
    <xf numFmtId="4" fontId="10" fillId="0" borderId="0" xfId="634" applyNumberFormat="1" applyFont="1" applyFill="1" applyProtection="1"/>
    <xf numFmtId="0" fontId="10" fillId="0" borderId="0" xfId="634" applyFont="1" applyAlignment="1" applyProtection="1">
      <alignment horizontal="center"/>
    </xf>
    <xf numFmtId="0" fontId="35" fillId="0" borderId="0" xfId="634" applyFont="1" applyBorder="1" applyAlignment="1" applyProtection="1">
      <alignment vertical="top" wrapText="1"/>
    </xf>
    <xf numFmtId="0" fontId="35" fillId="0" borderId="0" xfId="634" applyFont="1" applyFill="1" applyBorder="1" applyAlignment="1" applyProtection="1">
      <alignment vertical="top" wrapText="1"/>
    </xf>
    <xf numFmtId="0" fontId="3" fillId="53" borderId="0" xfId="0" applyFont="1" applyFill="1"/>
    <xf numFmtId="0" fontId="10" fillId="0" borderId="22" xfId="634" applyFont="1" applyFill="1" applyBorder="1" applyAlignment="1" applyProtection="1">
      <alignment horizontal="center"/>
      <protection locked="0"/>
    </xf>
    <xf numFmtId="0" fontId="10" fillId="0" borderId="0" xfId="634" applyFont="1" applyFill="1" applyBorder="1" applyProtection="1"/>
    <xf numFmtId="0" fontId="10" fillId="0" borderId="0" xfId="634" applyFont="1" applyFill="1" applyProtection="1"/>
    <xf numFmtId="0" fontId="10" fillId="0" borderId="0" xfId="634" applyFont="1" applyFill="1"/>
    <xf numFmtId="4" fontId="45" fillId="0" borderId="22" xfId="634" applyNumberFormat="1" applyFont="1" applyFill="1" applyBorder="1" applyProtection="1"/>
    <xf numFmtId="0" fontId="10" fillId="0" borderId="0" xfId="0" applyFont="1" applyAlignment="1">
      <alignment horizontal="left" wrapText="1"/>
    </xf>
    <xf numFmtId="0" fontId="59" fillId="0" borderId="0" xfId="1256" applyNumberFormat="1" applyFont="1" applyFill="1" applyBorder="1" applyAlignment="1" applyProtection="1">
      <alignment horizontal="left" wrapText="1"/>
    </xf>
    <xf numFmtId="0" fontId="39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</xf>
    <xf numFmtId="0" fontId="39" fillId="0" borderId="0" xfId="0" applyFont="1" applyBorder="1" applyAlignment="1" applyProtection="1">
      <alignment horizontal="left" vertical="center"/>
    </xf>
    <xf numFmtId="0" fontId="61" fillId="0" borderId="31" xfId="0" applyFont="1" applyBorder="1" applyAlignment="1" applyProtection="1">
      <alignment horizontal="center"/>
    </xf>
    <xf numFmtId="0" fontId="6" fillId="0" borderId="0" xfId="0" quotePrefix="1" applyFont="1" applyFill="1" applyBorder="1" applyAlignment="1" applyProtection="1">
      <alignment horizontal="left" vertical="top" wrapText="1"/>
    </xf>
    <xf numFmtId="0" fontId="3" fillId="0" borderId="0" xfId="0" quotePrefix="1" applyFont="1" applyBorder="1" applyAlignment="1" applyProtection="1">
      <alignment horizontal="left" vertical="top"/>
    </xf>
    <xf numFmtId="0" fontId="3" fillId="0" borderId="0" xfId="0" quotePrefix="1" applyFont="1" applyBorder="1" applyAlignment="1" applyProtection="1">
      <alignment horizontal="left" vertical="top" wrapText="1"/>
    </xf>
    <xf numFmtId="2" fontId="3" fillId="0" borderId="0" xfId="0" quotePrefix="1" applyNumberFormat="1" applyFont="1" applyBorder="1" applyAlignment="1" applyProtection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56" fillId="51" borderId="30" xfId="1393" applyNumberFormat="1" applyFont="1" applyFill="1" applyBorder="1" applyAlignment="1">
      <alignment horizontal="left" vertical="center" wrapText="1"/>
    </xf>
    <xf numFmtId="0" fontId="45" fillId="0" borderId="22" xfId="991" applyFont="1" applyFill="1" applyBorder="1" applyAlignment="1" applyProtection="1">
      <alignment horizontal="center" vertical="top" wrapText="1"/>
    </xf>
    <xf numFmtId="2" fontId="13" fillId="0" borderId="0" xfId="0" quotePrefix="1" applyNumberFormat="1" applyFont="1" applyFill="1" applyAlignment="1">
      <alignment horizontal="left" vertical="top" wrapText="1"/>
    </xf>
    <xf numFmtId="49" fontId="13" fillId="0" borderId="0" xfId="0" quotePrefix="1" applyNumberFormat="1" applyFont="1" applyFill="1" applyAlignment="1">
      <alignment horizontal="left" vertical="top" wrapText="1"/>
    </xf>
    <xf numFmtId="49" fontId="13" fillId="0" borderId="0" xfId="0" applyNumberFormat="1" applyFont="1" applyFill="1" applyAlignment="1">
      <alignment horizontal="left" vertical="top" wrapText="1"/>
    </xf>
    <xf numFmtId="0" fontId="6" fillId="0" borderId="0" xfId="0" quotePrefix="1" applyFont="1" applyFill="1" applyAlignment="1">
      <alignment horizontal="left" vertical="top" wrapText="1"/>
    </xf>
    <xf numFmtId="2" fontId="13" fillId="0" borderId="0" xfId="0" applyNumberFormat="1" applyFont="1" applyFill="1" applyAlignment="1">
      <alignment horizontal="left" vertical="top" wrapText="1"/>
    </xf>
    <xf numFmtId="49" fontId="35" fillId="0" borderId="0" xfId="0" quotePrefix="1" applyNumberFormat="1" applyFont="1" applyFill="1" applyAlignment="1">
      <alignment horizontal="left" vertical="top" wrapText="1"/>
    </xf>
    <xf numFmtId="0" fontId="6" fillId="0" borderId="0" xfId="1256" quotePrefix="1" applyNumberFormat="1" applyFont="1" applyFill="1" applyBorder="1" applyAlignment="1">
      <alignment horizontal="left" vertical="top" wrapText="1"/>
    </xf>
    <xf numFmtId="0" fontId="6" fillId="0" borderId="0" xfId="0" quotePrefix="1" applyNumberFormat="1" applyFont="1" applyFill="1" applyBorder="1" applyAlignment="1">
      <alignment horizontal="left" vertical="top" wrapText="1"/>
    </xf>
    <xf numFmtId="0" fontId="6" fillId="0" borderId="0" xfId="0" quotePrefix="1" applyFont="1" applyFill="1" applyBorder="1" applyAlignment="1">
      <alignment horizontal="left" vertical="top" wrapText="1"/>
    </xf>
    <xf numFmtId="0" fontId="6" fillId="0" borderId="0" xfId="0" quotePrefix="1" applyNumberFormat="1" applyFont="1" applyFill="1" applyBorder="1" applyAlignment="1">
      <alignment horizontal="left" wrapText="1"/>
    </xf>
  </cellXfs>
  <cellStyles count="1422">
    <cellStyle name="_List1" xfId="1"/>
    <cellStyle name="20 % – Poudarek1 2" xfId="2"/>
    <cellStyle name="20 % – Poudarek1 2 2" xfId="3"/>
    <cellStyle name="20 % – Poudarek1 2 2 2" xfId="4"/>
    <cellStyle name="20 % – Poudarek1 2 3" xfId="5"/>
    <cellStyle name="20 % – Poudarek1 2 4" xfId="6"/>
    <cellStyle name="20 % – Poudarek1 2 5" xfId="7"/>
    <cellStyle name="20 % – Poudarek1 3" xfId="8"/>
    <cellStyle name="20 % – Poudarek1 3 2" xfId="9"/>
    <cellStyle name="20 % – Poudarek1 3 3" xfId="10"/>
    <cellStyle name="20 % – Poudarek1 3 4" xfId="11"/>
    <cellStyle name="20 % – Poudarek1 3 5" xfId="12"/>
    <cellStyle name="20 % – Poudarek1 4" xfId="13"/>
    <cellStyle name="20 % – Poudarek1 4 2" xfId="14"/>
    <cellStyle name="20 % – Poudarek1 4 3" xfId="15"/>
    <cellStyle name="20 % – Poudarek1 4 4" xfId="16"/>
    <cellStyle name="20 % – Poudarek2 2" xfId="17"/>
    <cellStyle name="20 % – Poudarek2 2 2" xfId="18"/>
    <cellStyle name="20 % – Poudarek2 2 2 2" xfId="19"/>
    <cellStyle name="20 % – Poudarek2 2 3" xfId="20"/>
    <cellStyle name="20 % – Poudarek2 2 4" xfId="21"/>
    <cellStyle name="20 % – Poudarek2 2 5" xfId="22"/>
    <cellStyle name="20 % – Poudarek2 3" xfId="23"/>
    <cellStyle name="20 % – Poudarek2 3 2" xfId="24"/>
    <cellStyle name="20 % – Poudarek2 3 3" xfId="25"/>
    <cellStyle name="20 % – Poudarek2 3 4" xfId="26"/>
    <cellStyle name="20 % – Poudarek2 3 5" xfId="27"/>
    <cellStyle name="20 % – Poudarek2 4" xfId="28"/>
    <cellStyle name="20 % – Poudarek2 4 2" xfId="29"/>
    <cellStyle name="20 % – Poudarek2 4 3" xfId="30"/>
    <cellStyle name="20 % – Poudarek2 4 4" xfId="31"/>
    <cellStyle name="20 % – Poudarek3 2" xfId="32"/>
    <cellStyle name="20 % – Poudarek3 2 2" xfId="33"/>
    <cellStyle name="20 % – Poudarek3 2 2 2" xfId="34"/>
    <cellStyle name="20 % – Poudarek3 2 3" xfId="35"/>
    <cellStyle name="20 % – Poudarek3 2 4" xfId="36"/>
    <cellStyle name="20 % – Poudarek3 2 5" xfId="37"/>
    <cellStyle name="20 % – Poudarek3 3" xfId="38"/>
    <cellStyle name="20 % – Poudarek3 3 2" xfId="39"/>
    <cellStyle name="20 % – Poudarek3 3 3" xfId="40"/>
    <cellStyle name="20 % – Poudarek3 3 4" xfId="41"/>
    <cellStyle name="20 % – Poudarek3 3 5" xfId="42"/>
    <cellStyle name="20 % – Poudarek3 4" xfId="43"/>
    <cellStyle name="20 % – Poudarek3 4 2" xfId="44"/>
    <cellStyle name="20 % – Poudarek3 4 3" xfId="45"/>
    <cellStyle name="20 % – Poudarek3 4 4" xfId="46"/>
    <cellStyle name="20 % – Poudarek4 2" xfId="47"/>
    <cellStyle name="20 % – Poudarek4 2 2" xfId="48"/>
    <cellStyle name="20 % – Poudarek4 2 2 2" xfId="49"/>
    <cellStyle name="20 % – Poudarek4 2 3" xfId="50"/>
    <cellStyle name="20 % – Poudarek4 2 4" xfId="51"/>
    <cellStyle name="20 % – Poudarek4 2 5" xfId="52"/>
    <cellStyle name="20 % – Poudarek4 3" xfId="53"/>
    <cellStyle name="20 % – Poudarek4 3 2" xfId="54"/>
    <cellStyle name="20 % – Poudarek4 3 3" xfId="55"/>
    <cellStyle name="20 % – Poudarek4 3 4" xfId="56"/>
    <cellStyle name="20 % – Poudarek4 3 5" xfId="57"/>
    <cellStyle name="20 % – Poudarek4 4" xfId="58"/>
    <cellStyle name="20 % – Poudarek4 4 2" xfId="59"/>
    <cellStyle name="20 % – Poudarek4 4 3" xfId="60"/>
    <cellStyle name="20 % – Poudarek4 4 4" xfId="61"/>
    <cellStyle name="20 % – Poudarek5 2" xfId="62"/>
    <cellStyle name="20 % – Poudarek5 2 2" xfId="63"/>
    <cellStyle name="20 % – Poudarek5 2 3" xfId="64"/>
    <cellStyle name="20 % – Poudarek5 2 4" xfId="65"/>
    <cellStyle name="20 % – Poudarek5 2 5" xfId="66"/>
    <cellStyle name="20 % – Poudarek5 3" xfId="67"/>
    <cellStyle name="20 % – Poudarek5 3 2" xfId="68"/>
    <cellStyle name="20 % – Poudarek5 3 3" xfId="69"/>
    <cellStyle name="20 % – Poudarek5 3 4" xfId="70"/>
    <cellStyle name="20 % – Poudarek5 3 5" xfId="71"/>
    <cellStyle name="20 % – Poudarek5 4" xfId="72"/>
    <cellStyle name="20 % – Poudarek5 4 2" xfId="73"/>
    <cellStyle name="20 % – Poudarek5 4 3" xfId="74"/>
    <cellStyle name="20 % – Poudarek5 4 4" xfId="75"/>
    <cellStyle name="20 % – Poudarek6 2" xfId="76"/>
    <cellStyle name="20 % – Poudarek6 2 2" xfId="77"/>
    <cellStyle name="20 % – Poudarek6 2 2 2" xfId="78"/>
    <cellStyle name="20 % – Poudarek6 2 3" xfId="79"/>
    <cellStyle name="20 % – Poudarek6 2 4" xfId="80"/>
    <cellStyle name="20 % – Poudarek6 2 5" xfId="81"/>
    <cellStyle name="20 % – Poudarek6 3" xfId="82"/>
    <cellStyle name="20 % – Poudarek6 3 2" xfId="83"/>
    <cellStyle name="20 % – Poudarek6 3 3" xfId="84"/>
    <cellStyle name="20 % – Poudarek6 3 4" xfId="85"/>
    <cellStyle name="20 % – Poudarek6 3 5" xfId="86"/>
    <cellStyle name="20 % – Poudarek6 4" xfId="87"/>
    <cellStyle name="20 % – Poudarek6 4 2" xfId="88"/>
    <cellStyle name="20 % – Poudarek6 4 3" xfId="89"/>
    <cellStyle name="20 % – Poudarek6 4 4" xfId="90"/>
    <cellStyle name="20% - Accent1 2" xfId="91"/>
    <cellStyle name="20% - Accent2 2" xfId="92"/>
    <cellStyle name="20% - Accent3 2" xfId="93"/>
    <cellStyle name="20% - Accent4 2" xfId="94"/>
    <cellStyle name="20% - Accent5 2" xfId="95"/>
    <cellStyle name="20% - Accent6 2" xfId="96"/>
    <cellStyle name="40 % – Poudarek1 2" xfId="97"/>
    <cellStyle name="40 % – Poudarek1 2 2" xfId="98"/>
    <cellStyle name="40 % – Poudarek1 2 2 2" xfId="99"/>
    <cellStyle name="40 % – Poudarek1 2 3" xfId="100"/>
    <cellStyle name="40 % – Poudarek1 2 4" xfId="101"/>
    <cellStyle name="40 % – Poudarek1 2 5" xfId="102"/>
    <cellStyle name="40 % – Poudarek1 3" xfId="103"/>
    <cellStyle name="40 % – Poudarek1 3 2" xfId="104"/>
    <cellStyle name="40 % – Poudarek1 3 3" xfId="105"/>
    <cellStyle name="40 % – Poudarek1 3 4" xfId="106"/>
    <cellStyle name="40 % – Poudarek1 3 5" xfId="107"/>
    <cellStyle name="40 % – Poudarek1 4" xfId="108"/>
    <cellStyle name="40 % – Poudarek1 4 2" xfId="109"/>
    <cellStyle name="40 % – Poudarek1 4 3" xfId="110"/>
    <cellStyle name="40 % – Poudarek1 4 4" xfId="111"/>
    <cellStyle name="40 % – Poudarek2 2" xfId="112"/>
    <cellStyle name="40 % – Poudarek2 2 2" xfId="113"/>
    <cellStyle name="40 % – Poudarek2 2 3" xfId="114"/>
    <cellStyle name="40 % – Poudarek2 2 4" xfId="115"/>
    <cellStyle name="40 % – Poudarek2 2 5" xfId="116"/>
    <cellStyle name="40 % – Poudarek2 3" xfId="117"/>
    <cellStyle name="40 % – Poudarek2 3 2" xfId="118"/>
    <cellStyle name="40 % – Poudarek2 3 3" xfId="119"/>
    <cellStyle name="40 % – Poudarek2 3 4" xfId="120"/>
    <cellStyle name="40 % – Poudarek2 3 5" xfId="121"/>
    <cellStyle name="40 % – Poudarek2 4" xfId="122"/>
    <cellStyle name="40 % – Poudarek2 4 2" xfId="123"/>
    <cellStyle name="40 % – Poudarek2 4 3" xfId="124"/>
    <cellStyle name="40 % – Poudarek2 4 4" xfId="125"/>
    <cellStyle name="40 % – Poudarek3 2" xfId="126"/>
    <cellStyle name="40 % – Poudarek3 2 2" xfId="127"/>
    <cellStyle name="40 % – Poudarek3 2 2 2" xfId="128"/>
    <cellStyle name="40 % – Poudarek3 2 3" xfId="129"/>
    <cellStyle name="40 % – Poudarek3 2 4" xfId="130"/>
    <cellStyle name="40 % – Poudarek3 2 5" xfId="131"/>
    <cellStyle name="40 % – Poudarek3 3" xfId="132"/>
    <cellStyle name="40 % – Poudarek3 3 2" xfId="133"/>
    <cellStyle name="40 % – Poudarek3 3 3" xfId="134"/>
    <cellStyle name="40 % – Poudarek3 3 4" xfId="135"/>
    <cellStyle name="40 % – Poudarek3 3 5" xfId="136"/>
    <cellStyle name="40 % – Poudarek3 4" xfId="137"/>
    <cellStyle name="40 % – Poudarek3 4 2" xfId="138"/>
    <cellStyle name="40 % – Poudarek3 4 3" xfId="139"/>
    <cellStyle name="40 % – Poudarek3 4 4" xfId="140"/>
    <cellStyle name="40 % – Poudarek4 2" xfId="141"/>
    <cellStyle name="40 % – Poudarek4 2 2" xfId="142"/>
    <cellStyle name="40 % – Poudarek4 2 2 2" xfId="143"/>
    <cellStyle name="40 % – Poudarek4 2 3" xfId="144"/>
    <cellStyle name="40 % – Poudarek4 2 4" xfId="145"/>
    <cellStyle name="40 % – Poudarek4 2 5" xfId="146"/>
    <cellStyle name="40 % – Poudarek4 3" xfId="147"/>
    <cellStyle name="40 % – Poudarek4 3 2" xfId="148"/>
    <cellStyle name="40 % – Poudarek4 3 3" xfId="149"/>
    <cellStyle name="40 % – Poudarek4 3 4" xfId="150"/>
    <cellStyle name="40 % – Poudarek4 3 5" xfId="151"/>
    <cellStyle name="40 % – Poudarek4 4" xfId="152"/>
    <cellStyle name="40 % – Poudarek4 4 2" xfId="153"/>
    <cellStyle name="40 % – Poudarek4 4 3" xfId="154"/>
    <cellStyle name="40 % – Poudarek4 4 4" xfId="155"/>
    <cellStyle name="40 % – Poudarek5 2" xfId="156"/>
    <cellStyle name="40 % – Poudarek5 2 2" xfId="157"/>
    <cellStyle name="40 % – Poudarek5 2 2 2" xfId="158"/>
    <cellStyle name="40 % – Poudarek5 2 3" xfId="159"/>
    <cellStyle name="40 % – Poudarek5 2 4" xfId="160"/>
    <cellStyle name="40 % – Poudarek5 2 5" xfId="161"/>
    <cellStyle name="40 % – Poudarek5 3" xfId="162"/>
    <cellStyle name="40 % – Poudarek5 3 2" xfId="163"/>
    <cellStyle name="40 % – Poudarek5 3 3" xfId="164"/>
    <cellStyle name="40 % – Poudarek5 3 4" xfId="165"/>
    <cellStyle name="40 % – Poudarek5 3 5" xfId="166"/>
    <cellStyle name="40 % – Poudarek5 4" xfId="167"/>
    <cellStyle name="40 % – Poudarek5 4 2" xfId="168"/>
    <cellStyle name="40 % – Poudarek5 4 3" xfId="169"/>
    <cellStyle name="40 % – Poudarek5 4 4" xfId="170"/>
    <cellStyle name="40 % – Poudarek6 2" xfId="171"/>
    <cellStyle name="40 % – Poudarek6 2 2" xfId="172"/>
    <cellStyle name="40 % – Poudarek6 2 2 2" xfId="173"/>
    <cellStyle name="40 % – Poudarek6 2 3" xfId="174"/>
    <cellStyle name="40 % – Poudarek6 2 4" xfId="175"/>
    <cellStyle name="40 % – Poudarek6 2 5" xfId="176"/>
    <cellStyle name="40 % – Poudarek6 3" xfId="177"/>
    <cellStyle name="40 % – Poudarek6 3 2" xfId="178"/>
    <cellStyle name="40 % – Poudarek6 3 3" xfId="179"/>
    <cellStyle name="40 % – Poudarek6 3 4" xfId="180"/>
    <cellStyle name="40 % – Poudarek6 3 5" xfId="181"/>
    <cellStyle name="40 % – Poudarek6 4" xfId="182"/>
    <cellStyle name="40 % – Poudarek6 4 2" xfId="183"/>
    <cellStyle name="40 % – Poudarek6 4 3" xfId="184"/>
    <cellStyle name="40 % – Poudarek6 4 4" xfId="185"/>
    <cellStyle name="40% - Accent1 2" xfId="186"/>
    <cellStyle name="40% - Accent2 2" xfId="187"/>
    <cellStyle name="40% - Accent3 2" xfId="188"/>
    <cellStyle name="40% - Accent4 2" xfId="189"/>
    <cellStyle name="40% - Accent5 2" xfId="190"/>
    <cellStyle name="40% - Accent6 2" xfId="191"/>
    <cellStyle name="60 % – Poudarek1 2" xfId="192"/>
    <cellStyle name="60 % – Poudarek1 2 2" xfId="193"/>
    <cellStyle name="60 % – Poudarek1 2 2 2" xfId="194"/>
    <cellStyle name="60 % – Poudarek1 2 3" xfId="195"/>
    <cellStyle name="60 % – Poudarek1 2 4" xfId="196"/>
    <cellStyle name="60 % – Poudarek1 2 5" xfId="197"/>
    <cellStyle name="60 % – Poudarek1 3" xfId="198"/>
    <cellStyle name="60 % – Poudarek1 3 2" xfId="199"/>
    <cellStyle name="60 % – Poudarek1 3 3" xfId="200"/>
    <cellStyle name="60 % – Poudarek1 3 4" xfId="201"/>
    <cellStyle name="60 % – Poudarek1 3 5" xfId="202"/>
    <cellStyle name="60 % – Poudarek1 4" xfId="203"/>
    <cellStyle name="60 % – Poudarek1 4 2" xfId="204"/>
    <cellStyle name="60 % – Poudarek1 4 3" xfId="205"/>
    <cellStyle name="60 % – Poudarek1 4 4" xfId="206"/>
    <cellStyle name="60 % – Poudarek2 2" xfId="207"/>
    <cellStyle name="60 % – Poudarek2 2 2" xfId="208"/>
    <cellStyle name="60 % – Poudarek2 2 2 2" xfId="209"/>
    <cellStyle name="60 % – Poudarek2 2 3" xfId="210"/>
    <cellStyle name="60 % – Poudarek2 2 4" xfId="211"/>
    <cellStyle name="60 % – Poudarek2 2 5" xfId="212"/>
    <cellStyle name="60 % – Poudarek2 3" xfId="213"/>
    <cellStyle name="60 % – Poudarek2 3 2" xfId="214"/>
    <cellStyle name="60 % – Poudarek2 3 3" xfId="215"/>
    <cellStyle name="60 % – Poudarek2 3 4" xfId="216"/>
    <cellStyle name="60 % – Poudarek2 3 5" xfId="217"/>
    <cellStyle name="60 % – Poudarek2 4" xfId="218"/>
    <cellStyle name="60 % – Poudarek2 4 2" xfId="219"/>
    <cellStyle name="60 % – Poudarek2 4 3" xfId="220"/>
    <cellStyle name="60 % – Poudarek2 4 4" xfId="221"/>
    <cellStyle name="60 % – Poudarek3 2" xfId="222"/>
    <cellStyle name="60 % – Poudarek3 2 2" xfId="223"/>
    <cellStyle name="60 % – Poudarek3 2 2 2" xfId="224"/>
    <cellStyle name="60 % – Poudarek3 2 3" xfId="225"/>
    <cellStyle name="60 % – Poudarek3 2 4" xfId="226"/>
    <cellStyle name="60 % – Poudarek3 2 5" xfId="227"/>
    <cellStyle name="60 % – Poudarek3 3" xfId="228"/>
    <cellStyle name="60 % – Poudarek3 3 2" xfId="229"/>
    <cellStyle name="60 % – Poudarek3 3 3" xfId="230"/>
    <cellStyle name="60 % – Poudarek3 3 4" xfId="231"/>
    <cellStyle name="60 % – Poudarek3 3 5" xfId="232"/>
    <cellStyle name="60 % – Poudarek3 4" xfId="233"/>
    <cellStyle name="60 % – Poudarek3 4 2" xfId="234"/>
    <cellStyle name="60 % – Poudarek3 4 3" xfId="235"/>
    <cellStyle name="60 % – Poudarek3 4 4" xfId="236"/>
    <cellStyle name="60 % – Poudarek4 2" xfId="237"/>
    <cellStyle name="60 % – Poudarek4 2 2" xfId="238"/>
    <cellStyle name="60 % – Poudarek4 2 2 2" xfId="239"/>
    <cellStyle name="60 % – Poudarek4 2 3" xfId="240"/>
    <cellStyle name="60 % – Poudarek4 2 4" xfId="241"/>
    <cellStyle name="60 % – Poudarek4 2 5" xfId="242"/>
    <cellStyle name="60 % – Poudarek4 3" xfId="243"/>
    <cellStyle name="60 % – Poudarek4 3 2" xfId="244"/>
    <cellStyle name="60 % – Poudarek4 3 3" xfId="245"/>
    <cellStyle name="60 % – Poudarek4 3 4" xfId="246"/>
    <cellStyle name="60 % – Poudarek4 3 5" xfId="247"/>
    <cellStyle name="60 % – Poudarek4 4" xfId="248"/>
    <cellStyle name="60 % – Poudarek4 4 2" xfId="249"/>
    <cellStyle name="60 % – Poudarek4 4 3" xfId="250"/>
    <cellStyle name="60 % – Poudarek4 4 4" xfId="251"/>
    <cellStyle name="60 % – Poudarek5 2" xfId="252"/>
    <cellStyle name="60 % – Poudarek5 2 2" xfId="253"/>
    <cellStyle name="60 % – Poudarek5 2 2 2" xfId="254"/>
    <cellStyle name="60 % – Poudarek5 2 3" xfId="255"/>
    <cellStyle name="60 % – Poudarek5 2 4" xfId="256"/>
    <cellStyle name="60 % – Poudarek5 2 5" xfId="257"/>
    <cellStyle name="60 % – Poudarek5 3" xfId="258"/>
    <cellStyle name="60 % – Poudarek5 3 2" xfId="259"/>
    <cellStyle name="60 % – Poudarek5 3 3" xfId="260"/>
    <cellStyle name="60 % – Poudarek5 3 4" xfId="261"/>
    <cellStyle name="60 % – Poudarek5 3 5" xfId="262"/>
    <cellStyle name="60 % – Poudarek5 4" xfId="263"/>
    <cellStyle name="60 % – Poudarek5 4 2" xfId="264"/>
    <cellStyle name="60 % – Poudarek5 4 3" xfId="265"/>
    <cellStyle name="60 % – Poudarek5 4 4" xfId="266"/>
    <cellStyle name="60 % – Poudarek6 2" xfId="267"/>
    <cellStyle name="60 % – Poudarek6 2 2" xfId="268"/>
    <cellStyle name="60 % – Poudarek6 2 2 2" xfId="269"/>
    <cellStyle name="60 % – Poudarek6 2 3" xfId="270"/>
    <cellStyle name="60 % – Poudarek6 2 4" xfId="271"/>
    <cellStyle name="60 % – Poudarek6 2 5" xfId="272"/>
    <cellStyle name="60 % – Poudarek6 3" xfId="273"/>
    <cellStyle name="60 % – Poudarek6 3 2" xfId="274"/>
    <cellStyle name="60 % – Poudarek6 3 3" xfId="275"/>
    <cellStyle name="60 % – Poudarek6 3 4" xfId="276"/>
    <cellStyle name="60 % – Poudarek6 3 5" xfId="277"/>
    <cellStyle name="60 % – Poudarek6 4" xfId="278"/>
    <cellStyle name="60 % – Poudarek6 4 2" xfId="279"/>
    <cellStyle name="60 % – Poudarek6 4 3" xfId="280"/>
    <cellStyle name="60 % – Poudarek6 4 4" xfId="281"/>
    <cellStyle name="60% - Accent1 2" xfId="282"/>
    <cellStyle name="60% - Accent2 2" xfId="283"/>
    <cellStyle name="60% - Accent3 2" xfId="284"/>
    <cellStyle name="60% - Accent4 2" xfId="285"/>
    <cellStyle name="60% - Accent5 2" xfId="286"/>
    <cellStyle name="60% - Accent6 2" xfId="287"/>
    <cellStyle name="Accent1" xfId="288"/>
    <cellStyle name="Accent1 2" xfId="289"/>
    <cellStyle name="Accent1 3" xfId="290"/>
    <cellStyle name="Accent2" xfId="291"/>
    <cellStyle name="Accent2 2" xfId="292"/>
    <cellStyle name="Accent2 3" xfId="293"/>
    <cellStyle name="Accent3" xfId="294"/>
    <cellStyle name="Accent3 2" xfId="295"/>
    <cellStyle name="Accent3 3" xfId="296"/>
    <cellStyle name="Accent4" xfId="297"/>
    <cellStyle name="Accent4 2" xfId="298"/>
    <cellStyle name="Accent4 3" xfId="299"/>
    <cellStyle name="Accent5" xfId="300"/>
    <cellStyle name="Accent5 2" xfId="301"/>
    <cellStyle name="Accent6" xfId="302"/>
    <cellStyle name="Accent6 2" xfId="303"/>
    <cellStyle name="Accent6 3" xfId="304"/>
    <cellStyle name="Background" xfId="305"/>
    <cellStyle name="Background 2" xfId="306"/>
    <cellStyle name="Background 3" xfId="307"/>
    <cellStyle name="Background 3 2" xfId="308"/>
    <cellStyle name="Bad" xfId="309"/>
    <cellStyle name="Bad 2" xfId="310"/>
    <cellStyle name="Bad 3" xfId="311"/>
    <cellStyle name="Calculation" xfId="312"/>
    <cellStyle name="Calculation 2" xfId="313"/>
    <cellStyle name="Calculation 3" xfId="314"/>
    <cellStyle name="Card" xfId="315"/>
    <cellStyle name="Card 2" xfId="316"/>
    <cellStyle name="Card 3" xfId="317"/>
    <cellStyle name="Card 3 2" xfId="318"/>
    <cellStyle name="Card B" xfId="319"/>
    <cellStyle name="Card B 2" xfId="320"/>
    <cellStyle name="Card B 3" xfId="321"/>
    <cellStyle name="Card B 3 2" xfId="322"/>
    <cellStyle name="Card BL" xfId="323"/>
    <cellStyle name="Card BL 2" xfId="324"/>
    <cellStyle name="Card BL 3" xfId="325"/>
    <cellStyle name="Card BL 3 2" xfId="326"/>
    <cellStyle name="Card BR" xfId="327"/>
    <cellStyle name="Card BR 2" xfId="328"/>
    <cellStyle name="Card BR 3" xfId="329"/>
    <cellStyle name="Card BR 3 2" xfId="330"/>
    <cellStyle name="Card L" xfId="331"/>
    <cellStyle name="Card L 2" xfId="332"/>
    <cellStyle name="Card L 3" xfId="333"/>
    <cellStyle name="Card L 3 2" xfId="334"/>
    <cellStyle name="Card R" xfId="335"/>
    <cellStyle name="Card R 2" xfId="336"/>
    <cellStyle name="Card R 3" xfId="337"/>
    <cellStyle name="Card R 3 2" xfId="338"/>
    <cellStyle name="Card T" xfId="339"/>
    <cellStyle name="Card T 2" xfId="340"/>
    <cellStyle name="Card T 3" xfId="341"/>
    <cellStyle name="Card T 3 2" xfId="342"/>
    <cellStyle name="Card TL" xfId="343"/>
    <cellStyle name="Card TL 2" xfId="344"/>
    <cellStyle name="Card TL 3" xfId="345"/>
    <cellStyle name="Card TL 3 2" xfId="346"/>
    <cellStyle name="Card TR" xfId="347"/>
    <cellStyle name="Card TR 2" xfId="348"/>
    <cellStyle name="Card TR 3" xfId="349"/>
    <cellStyle name="Card TR 3 2" xfId="350"/>
    <cellStyle name="Card_obrtna dela" xfId="351"/>
    <cellStyle name="Check Cell" xfId="352"/>
    <cellStyle name="Check Cell 2" xfId="353"/>
    <cellStyle name="Column Header" xfId="354"/>
    <cellStyle name="Column Header 2" xfId="355"/>
    <cellStyle name="Column Header 3" xfId="356"/>
    <cellStyle name="Column Header 3 2" xfId="357"/>
    <cellStyle name="Comma 2" xfId="359"/>
    <cellStyle name="Comma 2 2" xfId="360"/>
    <cellStyle name="Comma 2 3" xfId="361"/>
    <cellStyle name="Comma0" xfId="362"/>
    <cellStyle name="Currency0" xfId="363"/>
    <cellStyle name="Date" xfId="364"/>
    <cellStyle name="Date 2" xfId="365"/>
    <cellStyle name="Date 3" xfId="366"/>
    <cellStyle name="Desno" xfId="367"/>
    <cellStyle name="Dobro 2" xfId="368"/>
    <cellStyle name="Dobro 2 2" xfId="369"/>
    <cellStyle name="Dobro 2 2 2" xfId="370"/>
    <cellStyle name="Dobro 2 3" xfId="371"/>
    <cellStyle name="Dobro 2 4" xfId="372"/>
    <cellStyle name="Dobro 2 5" xfId="373"/>
    <cellStyle name="Dobro 3" xfId="374"/>
    <cellStyle name="Dobro 3 2" xfId="375"/>
    <cellStyle name="Dobro 3 3" xfId="376"/>
    <cellStyle name="Dobro 3 4" xfId="377"/>
    <cellStyle name="Dobro 3 5" xfId="378"/>
    <cellStyle name="Dobro 4" xfId="379"/>
    <cellStyle name="Dobro 4 2" xfId="380"/>
    <cellStyle name="Dobro 4 3" xfId="381"/>
    <cellStyle name="Dobro 4 4" xfId="382"/>
    <cellStyle name="Euro" xfId="383"/>
    <cellStyle name="Euro 2" xfId="384"/>
    <cellStyle name="Euro 2 2" xfId="385"/>
    <cellStyle name="Euro 3" xfId="386"/>
    <cellStyle name="Euro 3 2" xfId="387"/>
    <cellStyle name="Euro 4" xfId="388"/>
    <cellStyle name="Excel Built-in 20% - Accent1" xfId="389"/>
    <cellStyle name="Excel Built-in 20% - Accent2" xfId="390"/>
    <cellStyle name="Excel Built-in 20% - Accent3" xfId="391"/>
    <cellStyle name="Excel Built-in 20% - Accent4" xfId="392"/>
    <cellStyle name="Excel Built-in 20% - Accent5" xfId="393"/>
    <cellStyle name="Excel Built-in 20% - Accent6" xfId="394"/>
    <cellStyle name="Excel Built-in 40% - Accent1" xfId="395"/>
    <cellStyle name="Excel Built-in 40% - Accent2" xfId="396"/>
    <cellStyle name="Excel Built-in 40% - Accent3" xfId="397"/>
    <cellStyle name="Excel Built-in 40% - Accent4" xfId="398"/>
    <cellStyle name="Excel Built-in 40% - Accent5" xfId="399"/>
    <cellStyle name="Excel Built-in 40% - Accent6" xfId="400"/>
    <cellStyle name="Excel Built-in 60% - Accent1" xfId="401"/>
    <cellStyle name="Excel Built-in 60% - Accent2" xfId="402"/>
    <cellStyle name="Excel Built-in 60% - Accent3" xfId="403"/>
    <cellStyle name="Excel Built-in 60% - Accent4" xfId="404"/>
    <cellStyle name="Excel Built-in 60% - Accent5" xfId="405"/>
    <cellStyle name="Excel Built-in 60% - Accent6" xfId="406"/>
    <cellStyle name="Excel Built-in Accent1" xfId="407"/>
    <cellStyle name="Excel Built-in Accent2" xfId="408"/>
    <cellStyle name="Excel Built-in Accent3" xfId="409"/>
    <cellStyle name="Excel Built-in Accent4" xfId="410"/>
    <cellStyle name="Excel Built-in Accent5" xfId="411"/>
    <cellStyle name="Excel Built-in Accent6" xfId="412"/>
    <cellStyle name="Excel Built-in Bad" xfId="413"/>
    <cellStyle name="Excel Built-in Calculation" xfId="414"/>
    <cellStyle name="Excel Built-in Check Cell" xfId="415"/>
    <cellStyle name="Excel Built-in Explanatory Text" xfId="416"/>
    <cellStyle name="Excel Built-in Good" xfId="417"/>
    <cellStyle name="Excel Built-in Heading 1" xfId="418"/>
    <cellStyle name="Excel Built-in Heading 2" xfId="419"/>
    <cellStyle name="Excel Built-in Heading 3" xfId="420"/>
    <cellStyle name="Excel Built-in Heading 4" xfId="421"/>
    <cellStyle name="Excel Built-in Input" xfId="422"/>
    <cellStyle name="Excel Built-in Linked Cell" xfId="423"/>
    <cellStyle name="Excel Built-in Neutral" xfId="424"/>
    <cellStyle name="Excel Built-in Normal" xfId="425"/>
    <cellStyle name="Excel Built-in Normal 2" xfId="426"/>
    <cellStyle name="Excel Built-in Note" xfId="427"/>
    <cellStyle name="Excel Built-in Output" xfId="428"/>
    <cellStyle name="Excel Built-in Output 2" xfId="429"/>
    <cellStyle name="Excel Built-in Title" xfId="430"/>
    <cellStyle name="Excel Built-in Total" xfId="431"/>
    <cellStyle name="Excel Built-in Total 2" xfId="432"/>
    <cellStyle name="Excel Built-in Warning Text" xfId="433"/>
    <cellStyle name="Explanatory Text" xfId="434"/>
    <cellStyle name="Fixed" xfId="435"/>
    <cellStyle name="Fixed 2" xfId="436"/>
    <cellStyle name="Fixed 3" xfId="437"/>
    <cellStyle name="Good 2" xfId="438"/>
    <cellStyle name="Heading 1" xfId="439"/>
    <cellStyle name="Heading 1 2" xfId="440"/>
    <cellStyle name="Heading 1 3" xfId="441"/>
    <cellStyle name="Heading 2" xfId="442"/>
    <cellStyle name="Heading 2 2" xfId="443"/>
    <cellStyle name="Heading 2 3" xfId="444"/>
    <cellStyle name="Heading 3" xfId="445"/>
    <cellStyle name="Heading 3 2" xfId="446"/>
    <cellStyle name="Heading 4" xfId="447"/>
    <cellStyle name="Heading 4 2" xfId="448"/>
    <cellStyle name="Heading1" xfId="449"/>
    <cellStyle name="Heading1 2" xfId="450"/>
    <cellStyle name="Heading2" xfId="451"/>
    <cellStyle name="Heading2 2" xfId="452"/>
    <cellStyle name="Hiperpovezava 2" xfId="453"/>
    <cellStyle name="Hiperpovezava 2 2" xfId="454"/>
    <cellStyle name="Input" xfId="455"/>
    <cellStyle name="Input 2" xfId="456"/>
    <cellStyle name="Input 3" xfId="457"/>
    <cellStyle name="Item" xfId="458"/>
    <cellStyle name="Izhod 2" xfId="459"/>
    <cellStyle name="Izhod 2 2" xfId="460"/>
    <cellStyle name="Izhod 2 2 2" xfId="461"/>
    <cellStyle name="Izhod 2 3" xfId="462"/>
    <cellStyle name="Izhod 2 4" xfId="463"/>
    <cellStyle name="Izhod 2 5" xfId="464"/>
    <cellStyle name="Izhod 3" xfId="465"/>
    <cellStyle name="Izhod 3 2" xfId="466"/>
    <cellStyle name="Izhod 3 2 2" xfId="467"/>
    <cellStyle name="Izhod 3 3" xfId="468"/>
    <cellStyle name="Izhod 3 4" xfId="469"/>
    <cellStyle name="Izhod 3 5" xfId="470"/>
    <cellStyle name="Izhod 4" xfId="471"/>
    <cellStyle name="Izhod 4 2" xfId="472"/>
    <cellStyle name="Izhod 4 3" xfId="473"/>
    <cellStyle name="Izhod 4 4" xfId="474"/>
    <cellStyle name="Izračuni" xfId="475"/>
    <cellStyle name="Keš" xfId="476"/>
    <cellStyle name="Keš 2" xfId="477"/>
    <cellStyle name="Keš 3" xfId="478"/>
    <cellStyle name="Krepko" xfId="479"/>
    <cellStyle name="Linked Cell" xfId="480"/>
    <cellStyle name="Linked Cell 2" xfId="481"/>
    <cellStyle name="Naslov 1" xfId="482"/>
    <cellStyle name="Naslov 1 1" xfId="483"/>
    <cellStyle name="Naslov 1 2" xfId="484"/>
    <cellStyle name="Naslov 1 2 2" xfId="485"/>
    <cellStyle name="Naslov 1 2 3" xfId="486"/>
    <cellStyle name="Naslov 1 2 4" xfId="487"/>
    <cellStyle name="Naslov 1 2 5" xfId="488"/>
    <cellStyle name="Naslov 1 3" xfId="489"/>
    <cellStyle name="Naslov 1 3 2" xfId="490"/>
    <cellStyle name="Naslov 1 3 3" xfId="491"/>
    <cellStyle name="Naslov 1 3 4" xfId="492"/>
    <cellStyle name="Naslov 1 3 5" xfId="493"/>
    <cellStyle name="Naslov 1 4" xfId="494"/>
    <cellStyle name="Naslov 1 4 2" xfId="495"/>
    <cellStyle name="Naslov 1 4 3" xfId="496"/>
    <cellStyle name="Naslov 1 4 4" xfId="497"/>
    <cellStyle name="Naslov 2" xfId="498"/>
    <cellStyle name="Naslov 2 2" xfId="499"/>
    <cellStyle name="Naslov 2 2 2" xfId="500"/>
    <cellStyle name="Naslov 2 2 3" xfId="501"/>
    <cellStyle name="Naslov 2 2 4" xfId="502"/>
    <cellStyle name="Naslov 2 3" xfId="503"/>
    <cellStyle name="Naslov 2 3 2" xfId="504"/>
    <cellStyle name="Naslov 2 3 3" xfId="505"/>
    <cellStyle name="Naslov 2 3 4" xfId="506"/>
    <cellStyle name="Naslov 2 4" xfId="507"/>
    <cellStyle name="Naslov 2 4 2" xfId="508"/>
    <cellStyle name="Naslov 2 4 3" xfId="509"/>
    <cellStyle name="Naslov 2 4 4" xfId="510"/>
    <cellStyle name="Naslov 3" xfId="511"/>
    <cellStyle name="Naslov 3 2" xfId="512"/>
    <cellStyle name="Naslov 3 2 2" xfId="513"/>
    <cellStyle name="Naslov 3 2 3" xfId="514"/>
    <cellStyle name="Naslov 3 2 4" xfId="515"/>
    <cellStyle name="Naslov 3 3" xfId="516"/>
    <cellStyle name="Naslov 3 3 2" xfId="517"/>
    <cellStyle name="Naslov 3 3 3" xfId="518"/>
    <cellStyle name="Naslov 3 3 4" xfId="519"/>
    <cellStyle name="Naslov 3 4" xfId="520"/>
    <cellStyle name="Naslov 3 4 2" xfId="521"/>
    <cellStyle name="Naslov 3 4 3" xfId="522"/>
    <cellStyle name="Naslov 3 4 4" xfId="523"/>
    <cellStyle name="Naslov 4" xfId="524"/>
    <cellStyle name="Naslov 4 2" xfId="525"/>
    <cellStyle name="Naslov 4 2 2" xfId="526"/>
    <cellStyle name="Naslov 4 2 3" xfId="527"/>
    <cellStyle name="Naslov 4 2 4" xfId="528"/>
    <cellStyle name="Naslov 4 3" xfId="529"/>
    <cellStyle name="Naslov 4 3 2" xfId="530"/>
    <cellStyle name="Naslov 4 3 3" xfId="531"/>
    <cellStyle name="Naslov 4 3 4" xfId="532"/>
    <cellStyle name="Naslov 4 4" xfId="533"/>
    <cellStyle name="Naslov 4 4 2" xfId="534"/>
    <cellStyle name="Naslov 4 4 3" xfId="535"/>
    <cellStyle name="Naslov 4 4 4" xfId="536"/>
    <cellStyle name="Naslov 5" xfId="537"/>
    <cellStyle name="Naslov 5 2" xfId="538"/>
    <cellStyle name="Naslov 5 3" xfId="539"/>
    <cellStyle name="Naslov 6" xfId="540"/>
    <cellStyle name="Naslov 6 2" xfId="541"/>
    <cellStyle name="Navadno" xfId="0" builtinId="0"/>
    <cellStyle name="Navadno 10" xfId="542"/>
    <cellStyle name="Navadno 10 2" xfId="543"/>
    <cellStyle name="Navadno 10 3" xfId="544"/>
    <cellStyle name="Navadno 10 4" xfId="545"/>
    <cellStyle name="Navadno 10 5" xfId="546"/>
    <cellStyle name="Navadno 100" xfId="547"/>
    <cellStyle name="Navadno 100 2" xfId="548"/>
    <cellStyle name="Navadno 101" xfId="549"/>
    <cellStyle name="Navadno 102" xfId="550"/>
    <cellStyle name="Navadno 102 2" xfId="551"/>
    <cellStyle name="Navadno 103" xfId="552"/>
    <cellStyle name="Navadno 104" xfId="553"/>
    <cellStyle name="Navadno 105" xfId="554"/>
    <cellStyle name="Navadno 106" xfId="555"/>
    <cellStyle name="Navadno 107" xfId="556"/>
    <cellStyle name="Navadno 108" xfId="557"/>
    <cellStyle name="Navadno 109" xfId="558"/>
    <cellStyle name="Navadno 11" xfId="559"/>
    <cellStyle name="Navadno 11 2" xfId="560"/>
    <cellStyle name="Navadno 11 2 2" xfId="561"/>
    <cellStyle name="Navadno 11 2 3" xfId="562"/>
    <cellStyle name="Navadno 11 2 4" xfId="563"/>
    <cellStyle name="Navadno 11 3" xfId="564"/>
    <cellStyle name="Navadno 11 4" xfId="565"/>
    <cellStyle name="Navadno 110" xfId="566"/>
    <cellStyle name="Navadno 111" xfId="567"/>
    <cellStyle name="Navadno 112" xfId="568"/>
    <cellStyle name="Navadno 113" xfId="569"/>
    <cellStyle name="Navadno 114" xfId="570"/>
    <cellStyle name="Navadno 115" xfId="571"/>
    <cellStyle name="Navadno 115 2" xfId="572"/>
    <cellStyle name="Navadno 116" xfId="573"/>
    <cellStyle name="Navadno 116 2" xfId="574"/>
    <cellStyle name="Navadno 117" xfId="575"/>
    <cellStyle name="Navadno 117 2" xfId="576"/>
    <cellStyle name="Navadno 118" xfId="577"/>
    <cellStyle name="Navadno 118 2" xfId="578"/>
    <cellStyle name="Navadno 119" xfId="579"/>
    <cellStyle name="Navadno 119 2" xfId="580"/>
    <cellStyle name="Navadno 12" xfId="581"/>
    <cellStyle name="Navadno 12 2" xfId="582"/>
    <cellStyle name="Navadno 12 3" xfId="583"/>
    <cellStyle name="Navadno 12 4" xfId="584"/>
    <cellStyle name="Navadno 120" xfId="585"/>
    <cellStyle name="Navadno 121" xfId="586"/>
    <cellStyle name="Navadno 121 2" xfId="587"/>
    <cellStyle name="Navadno 122" xfId="588"/>
    <cellStyle name="Navadno 123" xfId="589"/>
    <cellStyle name="Navadno 124" xfId="590"/>
    <cellStyle name="Navadno 125" xfId="591"/>
    <cellStyle name="Navadno 126" xfId="592"/>
    <cellStyle name="Navadno 127" xfId="593"/>
    <cellStyle name="Navadno 128" xfId="594"/>
    <cellStyle name="Navadno 129" xfId="595"/>
    <cellStyle name="Navadno 13" xfId="596"/>
    <cellStyle name="Navadno 13 2" xfId="597"/>
    <cellStyle name="Navadno 13 3" xfId="598"/>
    <cellStyle name="Navadno 130" xfId="599"/>
    <cellStyle name="Navadno 131" xfId="600"/>
    <cellStyle name="Navadno 132" xfId="601"/>
    <cellStyle name="Navadno 133" xfId="602"/>
    <cellStyle name="Navadno 134" xfId="603"/>
    <cellStyle name="Navadno 135" xfId="604"/>
    <cellStyle name="Navadno 136" xfId="605"/>
    <cellStyle name="Navadno 137" xfId="606"/>
    <cellStyle name="Navadno 138" xfId="607"/>
    <cellStyle name="Navadno 139" xfId="608"/>
    <cellStyle name="Navadno 14" xfId="609"/>
    <cellStyle name="Navadno 140" xfId="610"/>
    <cellStyle name="Navadno 141" xfId="611"/>
    <cellStyle name="Navadno 142" xfId="612"/>
    <cellStyle name="Navadno 143" xfId="613"/>
    <cellStyle name="Navadno 144" xfId="614"/>
    <cellStyle name="Navadno 145" xfId="615"/>
    <cellStyle name="Navadno 146" xfId="616"/>
    <cellStyle name="Navadno 147" xfId="617"/>
    <cellStyle name="Navadno 148" xfId="618"/>
    <cellStyle name="Navadno 149" xfId="619"/>
    <cellStyle name="Navadno 15" xfId="620"/>
    <cellStyle name="Navadno 150" xfId="621"/>
    <cellStyle name="Navadno 151" xfId="622"/>
    <cellStyle name="Navadno 152" xfId="623"/>
    <cellStyle name="Navadno 153" xfId="624"/>
    <cellStyle name="Navadno 154" xfId="625"/>
    <cellStyle name="Navadno 155" xfId="626"/>
    <cellStyle name="Navadno 156" xfId="627"/>
    <cellStyle name="Navadno 157" xfId="628"/>
    <cellStyle name="Navadno 158" xfId="629"/>
    <cellStyle name="Navadno 159" xfId="630"/>
    <cellStyle name="Navadno 16" xfId="631"/>
    <cellStyle name="Navadno 160" xfId="632"/>
    <cellStyle name="Navadno 161" xfId="633"/>
    <cellStyle name="Navadno 162" xfId="634"/>
    <cellStyle name="Navadno 163" xfId="635"/>
    <cellStyle name="Navadno 17" xfId="636"/>
    <cellStyle name="Navadno 18" xfId="637"/>
    <cellStyle name="Navadno 18 2" xfId="638"/>
    <cellStyle name="Navadno 19" xfId="639"/>
    <cellStyle name="Navadno 19 2" xfId="640"/>
    <cellStyle name="Navadno 2" xfId="641"/>
    <cellStyle name="Navadno 2 2" xfId="642"/>
    <cellStyle name="Navadno 2 2 2" xfId="643"/>
    <cellStyle name="Navadno 2 2 2 2" xfId="644"/>
    <cellStyle name="Navadno 2 2 2 2 2" xfId="645"/>
    <cellStyle name="Navadno 2 2 2 3" xfId="646"/>
    <cellStyle name="Navadno 2 2 2 3 2" xfId="647"/>
    <cellStyle name="Navadno 2 2 2 4" xfId="648"/>
    <cellStyle name="Navadno 2 2 2 5" xfId="649"/>
    <cellStyle name="Navadno 2 2 2 6" xfId="650"/>
    <cellStyle name="Navadno 2 2 3" xfId="651"/>
    <cellStyle name="Navadno 2 2 3 2" xfId="652"/>
    <cellStyle name="Navadno 2 2 3 2 2" xfId="653"/>
    <cellStyle name="Navadno 2 2 3 2 3" xfId="654"/>
    <cellStyle name="Navadno 2 2 3 2 4" xfId="655"/>
    <cellStyle name="Navadno 2 2 3 3" xfId="656"/>
    <cellStyle name="Navadno 2 2 3 4" xfId="657"/>
    <cellStyle name="Navadno 2 2 3 4 2" xfId="658"/>
    <cellStyle name="Navadno 2 2 3 5" xfId="659"/>
    <cellStyle name="Navadno 2 2 3 5 2" xfId="660"/>
    <cellStyle name="Navadno 2 2 3 6" xfId="661"/>
    <cellStyle name="Navadno 2 2 3 7" xfId="662"/>
    <cellStyle name="Navadno 2 2 3_V119824_prenova_preostalo" xfId="663"/>
    <cellStyle name="Navadno 2 2 4" xfId="664"/>
    <cellStyle name="Navadno 2 2 4 2" xfId="665"/>
    <cellStyle name="Navadno 2 2 4 3" xfId="666"/>
    <cellStyle name="Navadno 2 2 5" xfId="667"/>
    <cellStyle name="Navadno 2 2 6" xfId="668"/>
    <cellStyle name="Navadno 2 2 7" xfId="669"/>
    <cellStyle name="Navadno 2 2 8" xfId="670"/>
    <cellStyle name="Navadno 2 2_K108993_projektantski predracun_fekalna kanalizacija(1)" xfId="671"/>
    <cellStyle name="Navadno 2 3" xfId="672"/>
    <cellStyle name="Navadno 2 3 2" xfId="673"/>
    <cellStyle name="Navadno 2 3 2 2" xfId="674"/>
    <cellStyle name="Navadno 2 3 2 3" xfId="675"/>
    <cellStyle name="Navadno 2 3 3" xfId="676"/>
    <cellStyle name="Navadno 2 3 3 2" xfId="677"/>
    <cellStyle name="Navadno 2 3 3 3" xfId="678"/>
    <cellStyle name="Navadno 2 3 3 4" xfId="679"/>
    <cellStyle name="Navadno 2 3 4" xfId="680"/>
    <cellStyle name="Navadno 2 3 5" xfId="681"/>
    <cellStyle name="Navadno 2 3 6" xfId="682"/>
    <cellStyle name="Navadno 2 3 7" xfId="683"/>
    <cellStyle name="Navadno 2 4" xfId="684"/>
    <cellStyle name="Navadno 2 4 2" xfId="685"/>
    <cellStyle name="Navadno 2 4 3" xfId="686"/>
    <cellStyle name="Navadno 2 4 4" xfId="687"/>
    <cellStyle name="Navadno 2 4 5" xfId="688"/>
    <cellStyle name="Navadno 2 5" xfId="689"/>
    <cellStyle name="Navadno 2 5 2" xfId="690"/>
    <cellStyle name="Navadno 2 5 3" xfId="691"/>
    <cellStyle name="Navadno 2 6" xfId="692"/>
    <cellStyle name="Navadno 2 6 2" xfId="693"/>
    <cellStyle name="Navadno 2 6 3" xfId="694"/>
    <cellStyle name="Navadno 2 7" xfId="695"/>
    <cellStyle name="Navadno 2 8" xfId="696"/>
    <cellStyle name="Navadno 2_114100_popis del_nadstrešek" xfId="697"/>
    <cellStyle name="Navadno 20" xfId="698"/>
    <cellStyle name="Navadno 21" xfId="699"/>
    <cellStyle name="Navadno 22" xfId="700"/>
    <cellStyle name="Navadno 23" xfId="701"/>
    <cellStyle name="Navadno 24" xfId="702"/>
    <cellStyle name="Navadno 25" xfId="703"/>
    <cellStyle name="Navadno 25 2" xfId="704"/>
    <cellStyle name="Navadno 25_K119553_popis_s predracunom_delovna-2" xfId="705"/>
    <cellStyle name="Navadno 26" xfId="706"/>
    <cellStyle name="Navadno 26 2" xfId="707"/>
    <cellStyle name="Navadno 27" xfId="708"/>
    <cellStyle name="Navadno 28" xfId="709"/>
    <cellStyle name="Navadno 29" xfId="710"/>
    <cellStyle name="Navadno 3" xfId="711"/>
    <cellStyle name="Navadno 3 2" xfId="712"/>
    <cellStyle name="Navadno 3 2 2" xfId="713"/>
    <cellStyle name="Navadno 3 2 2 2" xfId="714"/>
    <cellStyle name="Navadno 3 2 3" xfId="715"/>
    <cellStyle name="Navadno 3 2 3 2" xfId="716"/>
    <cellStyle name="Navadno 3 2 4" xfId="717"/>
    <cellStyle name="Navadno 3 2 5" xfId="718"/>
    <cellStyle name="Navadno 3 2 6" xfId="719"/>
    <cellStyle name="Navadno 3 21" xfId="720"/>
    <cellStyle name="Navadno 3 3" xfId="721"/>
    <cellStyle name="Navadno 3 3 2" xfId="722"/>
    <cellStyle name="Navadno 3 4" xfId="723"/>
    <cellStyle name="Navadno 3 4 2" xfId="724"/>
    <cellStyle name="Navadno 3 5" xfId="725"/>
    <cellStyle name="Navadno 3 6" xfId="726"/>
    <cellStyle name="Navadno 3 7" xfId="727"/>
    <cellStyle name="Navadno 3 8" xfId="728"/>
    <cellStyle name="Navadno 3_6 Poglavje-ponudbeni predračun_ČN-BELTINCI" xfId="729"/>
    <cellStyle name="Navadno 30" xfId="730"/>
    <cellStyle name="Navadno 30 2" xfId="731"/>
    <cellStyle name="Navadno 31" xfId="732"/>
    <cellStyle name="Navadno 31 2" xfId="733"/>
    <cellStyle name="Navadno 32" xfId="734"/>
    <cellStyle name="Navadno 32 2" xfId="735"/>
    <cellStyle name="Navadno 33" xfId="736"/>
    <cellStyle name="Navadno 34" xfId="737"/>
    <cellStyle name="Navadno 35" xfId="738"/>
    <cellStyle name="Navadno 35 2" xfId="739"/>
    <cellStyle name="Navadno 36" xfId="740"/>
    <cellStyle name="Navadno 36 2" xfId="741"/>
    <cellStyle name="Navadno 37" xfId="742"/>
    <cellStyle name="Navadno 38" xfId="743"/>
    <cellStyle name="Navadno 38 2" xfId="744"/>
    <cellStyle name="Navadno 39" xfId="745"/>
    <cellStyle name="Navadno 39 2" xfId="746"/>
    <cellStyle name="Navadno 4" xfId="747"/>
    <cellStyle name="Navadno 4 2" xfId="748"/>
    <cellStyle name="Navadno 4 2 2" xfId="749"/>
    <cellStyle name="Navadno 4 2 3" xfId="750"/>
    <cellStyle name="Navadno 4 2 3 2" xfId="751"/>
    <cellStyle name="Navadno 4 2 4" xfId="752"/>
    <cellStyle name="Navadno 4 3" xfId="753"/>
    <cellStyle name="Navadno 4 3 2" xfId="754"/>
    <cellStyle name="Navadno 4 3 3" xfId="755"/>
    <cellStyle name="Navadno 4 4" xfId="756"/>
    <cellStyle name="Navadno 4 4 2" xfId="757"/>
    <cellStyle name="Navadno 4 5" xfId="758"/>
    <cellStyle name="Navadno 4 6" xfId="759"/>
    <cellStyle name="Navadno 4 7" xfId="760"/>
    <cellStyle name="Navadno 4 8" xfId="761"/>
    <cellStyle name="Navadno 4 9" xfId="762"/>
    <cellStyle name="Navadno 40" xfId="763"/>
    <cellStyle name="Navadno 40 2" xfId="764"/>
    <cellStyle name="Navadno 41" xfId="765"/>
    <cellStyle name="Navadno 42" xfId="766"/>
    <cellStyle name="Navadno 42 2" xfId="767"/>
    <cellStyle name="Navadno 43" xfId="768"/>
    <cellStyle name="Navadno 44" xfId="769"/>
    <cellStyle name="Navadno 44 2" xfId="770"/>
    <cellStyle name="Navadno 45" xfId="771"/>
    <cellStyle name="Navadno 45 2" xfId="772"/>
    <cellStyle name="Navadno 46" xfId="773"/>
    <cellStyle name="Navadno 46 2" xfId="774"/>
    <cellStyle name="Navadno 47" xfId="775"/>
    <cellStyle name="Navadno 47 2" xfId="776"/>
    <cellStyle name="Navadno 48" xfId="777"/>
    <cellStyle name="Navadno 49" xfId="778"/>
    <cellStyle name="Navadno 49 2" xfId="779"/>
    <cellStyle name="Navadno 5" xfId="780"/>
    <cellStyle name="Navadno 5 2" xfId="781"/>
    <cellStyle name="Navadno 5 2 2" xfId="782"/>
    <cellStyle name="Navadno 5 2 2 2" xfId="783"/>
    <cellStyle name="Navadno 5 2 3" xfId="784"/>
    <cellStyle name="Navadno 5 2 3 2" xfId="785"/>
    <cellStyle name="Navadno 5 2 3 3" xfId="786"/>
    <cellStyle name="Navadno 5 2 4" xfId="787"/>
    <cellStyle name="Navadno 5 3" xfId="788"/>
    <cellStyle name="Navadno 5 3 2" xfId="789"/>
    <cellStyle name="Navadno 5 4" xfId="790"/>
    <cellStyle name="Navadno 5 5" xfId="791"/>
    <cellStyle name="Navadno 5 6" xfId="792"/>
    <cellStyle name="Navadno 5 7" xfId="793"/>
    <cellStyle name="Navadno 50" xfId="794"/>
    <cellStyle name="Navadno 50 2" xfId="795"/>
    <cellStyle name="Navadno 51" xfId="796"/>
    <cellStyle name="Navadno 52" xfId="797"/>
    <cellStyle name="Navadno 52 2" xfId="798"/>
    <cellStyle name="Navadno 53" xfId="799"/>
    <cellStyle name="Navadno 53 2" xfId="800"/>
    <cellStyle name="Navadno 54" xfId="801"/>
    <cellStyle name="Navadno 54 2" xfId="802"/>
    <cellStyle name="Navadno 55" xfId="803"/>
    <cellStyle name="Navadno 55 2" xfId="804"/>
    <cellStyle name="Navadno 56" xfId="805"/>
    <cellStyle name="Navadno 56 2" xfId="806"/>
    <cellStyle name="Navadno 57" xfId="807"/>
    <cellStyle name="Navadno 58" xfId="808"/>
    <cellStyle name="Navadno 58 2" xfId="809"/>
    <cellStyle name="Navadno 59" xfId="810"/>
    <cellStyle name="Navadno 59 2" xfId="811"/>
    <cellStyle name="Navadno 6" xfId="812"/>
    <cellStyle name="Navadno 6 2" xfId="813"/>
    <cellStyle name="Navadno 6 2 2" xfId="814"/>
    <cellStyle name="Navadno 6 2 3" xfId="815"/>
    <cellStyle name="Navadno 6 2 3 2" xfId="816"/>
    <cellStyle name="Navadno 6 2 4" xfId="817"/>
    <cellStyle name="Navadno 6 2 5" xfId="818"/>
    <cellStyle name="Navadno 6 2 6" xfId="819"/>
    <cellStyle name="Navadno 6 2 7" xfId="820"/>
    <cellStyle name="Navadno 6 3" xfId="821"/>
    <cellStyle name="Navadno 6 3 2" xfId="822"/>
    <cellStyle name="Navadno 6 4" xfId="823"/>
    <cellStyle name="Navadno 6 4 2" xfId="824"/>
    <cellStyle name="Navadno 6 5" xfId="825"/>
    <cellStyle name="Navadno 60" xfId="826"/>
    <cellStyle name="Navadno 60 2" xfId="827"/>
    <cellStyle name="Navadno 61" xfId="828"/>
    <cellStyle name="Navadno 61 2" xfId="829"/>
    <cellStyle name="Navadno 62" xfId="830"/>
    <cellStyle name="Navadno 62 2" xfId="831"/>
    <cellStyle name="Navadno 63" xfId="832"/>
    <cellStyle name="Navadno 63 2" xfId="833"/>
    <cellStyle name="Navadno 64" xfId="834"/>
    <cellStyle name="Navadno 64 2" xfId="835"/>
    <cellStyle name="Navadno 65" xfId="836"/>
    <cellStyle name="Navadno 65 2" xfId="837"/>
    <cellStyle name="Navadno 66" xfId="838"/>
    <cellStyle name="Navadno 66 2" xfId="839"/>
    <cellStyle name="Navadno 67" xfId="840"/>
    <cellStyle name="Navadno 67 2" xfId="841"/>
    <cellStyle name="Navadno 68" xfId="842"/>
    <cellStyle name="Navadno 68 2" xfId="843"/>
    <cellStyle name="Navadno 69" xfId="844"/>
    <cellStyle name="Navadno 69 2" xfId="845"/>
    <cellStyle name="Navadno 7" xfId="846"/>
    <cellStyle name="Navadno 7 2" xfId="847"/>
    <cellStyle name="Navadno 7 3" xfId="848"/>
    <cellStyle name="Navadno 7 4" xfId="849"/>
    <cellStyle name="Navadno 7 5" xfId="850"/>
    <cellStyle name="Navadno 7 6" xfId="851"/>
    <cellStyle name="Navadno 7 7" xfId="852"/>
    <cellStyle name="Navadno 70" xfId="853"/>
    <cellStyle name="Navadno 70 2" xfId="854"/>
    <cellStyle name="Navadno 71" xfId="855"/>
    <cellStyle name="Navadno 71 2" xfId="856"/>
    <cellStyle name="Navadno 72" xfId="857"/>
    <cellStyle name="Navadno 72 2" xfId="858"/>
    <cellStyle name="Navadno 73" xfId="859"/>
    <cellStyle name="Navadno 73 2" xfId="860"/>
    <cellStyle name="Navadno 74" xfId="861"/>
    <cellStyle name="Navadno 74 2" xfId="862"/>
    <cellStyle name="Navadno 75" xfId="863"/>
    <cellStyle name="Navadno 75 2" xfId="864"/>
    <cellStyle name="Navadno 76" xfId="865"/>
    <cellStyle name="Navadno 77" xfId="866"/>
    <cellStyle name="Navadno 77 2" xfId="867"/>
    <cellStyle name="Navadno 77 3" xfId="868"/>
    <cellStyle name="Navadno 78" xfId="869"/>
    <cellStyle name="Navadno 78 2" xfId="870"/>
    <cellStyle name="Navadno 79" xfId="871"/>
    <cellStyle name="Navadno 8" xfId="872"/>
    <cellStyle name="Navadno 8 2" xfId="873"/>
    <cellStyle name="Navadno 8 2 2" xfId="874"/>
    <cellStyle name="Navadno 8 2 2 2" xfId="875"/>
    <cellStyle name="Navadno 8 2 3" xfId="876"/>
    <cellStyle name="Navadno 8 2 4" xfId="877"/>
    <cellStyle name="Navadno 8 3" xfId="878"/>
    <cellStyle name="Navadno 8 4" xfId="879"/>
    <cellStyle name="Navadno 8 4 2" xfId="880"/>
    <cellStyle name="Navadno 8 5" xfId="881"/>
    <cellStyle name="Navadno 8 6" xfId="882"/>
    <cellStyle name="Navadno 8 7" xfId="883"/>
    <cellStyle name="Navadno 8 8" xfId="884"/>
    <cellStyle name="Navadno 8 9" xfId="885"/>
    <cellStyle name="Navadno 80" xfId="886"/>
    <cellStyle name="Navadno 81" xfId="887"/>
    <cellStyle name="Navadno 81 2" xfId="888"/>
    <cellStyle name="Navadno 82" xfId="889"/>
    <cellStyle name="Navadno 83" xfId="890"/>
    <cellStyle name="Navadno 84" xfId="891"/>
    <cellStyle name="Navadno 85" xfId="892"/>
    <cellStyle name="Navadno 86" xfId="893"/>
    <cellStyle name="Navadno 87" xfId="894"/>
    <cellStyle name="Navadno 88" xfId="895"/>
    <cellStyle name="Navadno 89" xfId="896"/>
    <cellStyle name="Navadno 9" xfId="897"/>
    <cellStyle name="Navadno 9 2" xfId="898"/>
    <cellStyle name="Navadno 9 3" xfId="899"/>
    <cellStyle name="Navadno 90" xfId="900"/>
    <cellStyle name="Navadno 91" xfId="901"/>
    <cellStyle name="Navadno 92" xfId="902"/>
    <cellStyle name="Navadno 92 2" xfId="903"/>
    <cellStyle name="Navadno 93" xfId="904"/>
    <cellStyle name="Navadno 94" xfId="905"/>
    <cellStyle name="Navadno 95" xfId="906"/>
    <cellStyle name="Navadno 95 2" xfId="907"/>
    <cellStyle name="Navadno 96" xfId="908"/>
    <cellStyle name="Navadno 97" xfId="909"/>
    <cellStyle name="Navadno 98" xfId="910"/>
    <cellStyle name="Navadno 98 2" xfId="911"/>
    <cellStyle name="Navadno 99" xfId="912"/>
    <cellStyle name="Navadno_KALAMAR-PSO GREGORČIČEVA MS-16.11.04" xfId="913"/>
    <cellStyle name="Navadno_List1" xfId="914"/>
    <cellStyle name="Navadno_popis-splošno-zun.ured" xfId="915"/>
    <cellStyle name="Navadno_V117070_PRIPRAVLJALNA-PZI" xfId="916"/>
    <cellStyle name="Neutral" xfId="917"/>
    <cellStyle name="Neutral 2" xfId="918"/>
    <cellStyle name="Neutral 3" xfId="919"/>
    <cellStyle name="Nevtralno" xfId="920"/>
    <cellStyle name="Nevtralno 2" xfId="921"/>
    <cellStyle name="Nevtralno 2 2" xfId="922"/>
    <cellStyle name="Nevtralno 2 3" xfId="923"/>
    <cellStyle name="Nevtralno 2 4" xfId="924"/>
    <cellStyle name="Nevtralno 2 5" xfId="925"/>
    <cellStyle name="Nevtralno 3" xfId="926"/>
    <cellStyle name="Nevtralno 3 2" xfId="927"/>
    <cellStyle name="Nevtralno 3 3" xfId="928"/>
    <cellStyle name="Nevtralno 3 4" xfId="929"/>
    <cellStyle name="Nevtralno 3 5" xfId="930"/>
    <cellStyle name="Nevtralno 4" xfId="931"/>
    <cellStyle name="Nevtralno 4 2" xfId="932"/>
    <cellStyle name="Nevtralno 4 3" xfId="933"/>
    <cellStyle name="Nevtralno 4 4" xfId="934"/>
    <cellStyle name="Nivo_1_GlNaslov" xfId="935"/>
    <cellStyle name="Normal 2" xfId="936"/>
    <cellStyle name="Normal 2 10" xfId="937"/>
    <cellStyle name="normal 2 11" xfId="938"/>
    <cellStyle name="normal 2 12" xfId="939"/>
    <cellStyle name="normal 2 13" xfId="940"/>
    <cellStyle name="normal 2 14" xfId="941"/>
    <cellStyle name="normal 2 15" xfId="942"/>
    <cellStyle name="normal 2 16" xfId="943"/>
    <cellStyle name="normal 2 17" xfId="944"/>
    <cellStyle name="normal 2 18" xfId="945"/>
    <cellStyle name="normal 2 19" xfId="946"/>
    <cellStyle name="Normal 2 2" xfId="947"/>
    <cellStyle name="normal 2 2 10" xfId="948"/>
    <cellStyle name="Normal 2 2 11" xfId="949"/>
    <cellStyle name="Normal 2 2 12" xfId="950"/>
    <cellStyle name="Normal 2 2 13" xfId="951"/>
    <cellStyle name="Normal 2 2 14" xfId="952"/>
    <cellStyle name="Normal 2 2 2" xfId="953"/>
    <cellStyle name="normal 2 2 3" xfId="954"/>
    <cellStyle name="normal 2 2 4" xfId="955"/>
    <cellStyle name="normal 2 2 5" xfId="956"/>
    <cellStyle name="normal 2 2 6" xfId="957"/>
    <cellStyle name="normal 2 2 7" xfId="958"/>
    <cellStyle name="normal 2 2 8" xfId="959"/>
    <cellStyle name="normal 2 2 9" xfId="960"/>
    <cellStyle name="normal 2 20" xfId="961"/>
    <cellStyle name="normal 2 21" xfId="962"/>
    <cellStyle name="normal 2 22" xfId="963"/>
    <cellStyle name="normal 2 23" xfId="964"/>
    <cellStyle name="normal 2 24" xfId="965"/>
    <cellStyle name="normal 2 25" xfId="966"/>
    <cellStyle name="normal 2 26" xfId="967"/>
    <cellStyle name="Normal 2 27" xfId="968"/>
    <cellStyle name="Normal 2 28" xfId="969"/>
    <cellStyle name="Normal 2 29" xfId="970"/>
    <cellStyle name="normal 2 3" xfId="971"/>
    <cellStyle name="Normal 2 30" xfId="972"/>
    <cellStyle name="Normal 2 4" xfId="973"/>
    <cellStyle name="Normal 2 5" xfId="974"/>
    <cellStyle name="Normal 2 6" xfId="975"/>
    <cellStyle name="Normal 2 7" xfId="976"/>
    <cellStyle name="Normal 2 8" xfId="977"/>
    <cellStyle name="Normal 2 9" xfId="978"/>
    <cellStyle name="Normal 2_T113830_POPIS_ŠOLA_PZI - MS" xfId="979"/>
    <cellStyle name="normal 3" xfId="980"/>
    <cellStyle name="normal 3 2" xfId="981"/>
    <cellStyle name="normal 3 2 2" xfId="982"/>
    <cellStyle name="normal 3 2 3" xfId="983"/>
    <cellStyle name="Normal 3 3" xfId="984"/>
    <cellStyle name="Normal 3 4" xfId="985"/>
    <cellStyle name="Normal 3 5" xfId="986"/>
    <cellStyle name="Normal 3 6" xfId="987"/>
    <cellStyle name="Normal 4" xfId="988"/>
    <cellStyle name="Normal 4 2" xfId="989"/>
    <cellStyle name="Normal 4 2 2" xfId="990"/>
    <cellStyle name="Normal_Sheet1" xfId="991"/>
    <cellStyle name="Normal-10" xfId="992"/>
    <cellStyle name="Note" xfId="993"/>
    <cellStyle name="Note 2" xfId="994"/>
    <cellStyle name="Note 2 2" xfId="995"/>
    <cellStyle name="Note 3" xfId="996"/>
    <cellStyle name="Note 3 2" xfId="997"/>
    <cellStyle name="Note 4" xfId="998"/>
    <cellStyle name="Note 4 2" xfId="999"/>
    <cellStyle name="Note 5" xfId="1000"/>
    <cellStyle name="Note 6" xfId="1001"/>
    <cellStyle name="Note 7" xfId="1002"/>
    <cellStyle name="Odstotek 2" xfId="1003"/>
    <cellStyle name="Opomba" xfId="1004"/>
    <cellStyle name="Opomba 2" xfId="1005"/>
    <cellStyle name="Opomba 2 2" xfId="1006"/>
    <cellStyle name="Opomba 2 2 2" xfId="1007"/>
    <cellStyle name="Opomba 2 3" xfId="1008"/>
    <cellStyle name="Opomba 2 3 2" xfId="1009"/>
    <cellStyle name="Opomba 2 4" xfId="1010"/>
    <cellStyle name="Opomba 2 5" xfId="1011"/>
    <cellStyle name="Opomba 3" xfId="1012"/>
    <cellStyle name="Opomba 3 2" xfId="1013"/>
    <cellStyle name="Opomba 3 2 2" xfId="1014"/>
    <cellStyle name="Opomba 3 3" xfId="1015"/>
    <cellStyle name="Opomba 3 3 2" xfId="1016"/>
    <cellStyle name="Opomba 3 4" xfId="1017"/>
    <cellStyle name="Opomba 3 4 2" xfId="1018"/>
    <cellStyle name="Opomba 3 5" xfId="1019"/>
    <cellStyle name="Opomba 4" xfId="1020"/>
    <cellStyle name="Opomba 4 2" xfId="1021"/>
    <cellStyle name="Opomba 4 3" xfId="1022"/>
    <cellStyle name="Opomba 4 4" xfId="1023"/>
    <cellStyle name="Opomba 4 5" xfId="1024"/>
    <cellStyle name="Opomba 5" xfId="1025"/>
    <cellStyle name="Opozorilo 2" xfId="1026"/>
    <cellStyle name="Opozorilo 2 2" xfId="1027"/>
    <cellStyle name="Opozorilo 2 3" xfId="1028"/>
    <cellStyle name="Opozorilo 2 4" xfId="1029"/>
    <cellStyle name="Opozorilo 3" xfId="1030"/>
    <cellStyle name="Opozorilo 3 2" xfId="1031"/>
    <cellStyle name="Opozorilo 3 3" xfId="1032"/>
    <cellStyle name="Opozorilo 3 4" xfId="1033"/>
    <cellStyle name="Opozorilo 4" xfId="1034"/>
    <cellStyle name="Opozorilo 4 2" xfId="1035"/>
    <cellStyle name="Opozorilo 4 3" xfId="1036"/>
    <cellStyle name="Opozorilo 4 4" xfId="1037"/>
    <cellStyle name="Output 2" xfId="1038"/>
    <cellStyle name="Output 2 2" xfId="1039"/>
    <cellStyle name="Pojasnjevalno besedilo" xfId="1040"/>
    <cellStyle name="Pojasnjevalno besedilo 2" xfId="1041"/>
    <cellStyle name="Pojasnjevalno besedilo 2 2" xfId="1042"/>
    <cellStyle name="Pojasnjevalno besedilo 2 3" xfId="1043"/>
    <cellStyle name="Pojasnjevalno besedilo 2 4" xfId="1044"/>
    <cellStyle name="Pojasnjevalno besedilo 3" xfId="1045"/>
    <cellStyle name="Pojasnjevalno besedilo 3 2" xfId="1046"/>
    <cellStyle name="Pojasnjevalno besedilo 3 3" xfId="1047"/>
    <cellStyle name="Pojasnjevalno besedilo 3 4" xfId="1048"/>
    <cellStyle name="Pojasnjevalno besedilo 4" xfId="1049"/>
    <cellStyle name="Pojasnjevalno besedilo 4 2" xfId="1050"/>
    <cellStyle name="Pojasnjevalno besedilo 4 3" xfId="1051"/>
    <cellStyle name="Pojasnjevalno besedilo 4 4" xfId="1052"/>
    <cellStyle name="Popis Evo" xfId="1053"/>
    <cellStyle name="Poudarek1" xfId="1054"/>
    <cellStyle name="Poudarek1 2" xfId="1055"/>
    <cellStyle name="Poudarek1 2 2" xfId="1056"/>
    <cellStyle name="Poudarek1 2 3" xfId="1057"/>
    <cellStyle name="Poudarek1 2 4" xfId="1058"/>
    <cellStyle name="Poudarek1 2 5" xfId="1059"/>
    <cellStyle name="Poudarek1 3" xfId="1060"/>
    <cellStyle name="Poudarek1 3 2" xfId="1061"/>
    <cellStyle name="Poudarek1 3 3" xfId="1062"/>
    <cellStyle name="Poudarek1 3 4" xfId="1063"/>
    <cellStyle name="Poudarek1 3 5" xfId="1064"/>
    <cellStyle name="Poudarek1 4" xfId="1065"/>
    <cellStyle name="Poudarek1 4 2" xfId="1066"/>
    <cellStyle name="Poudarek1 4 3" xfId="1067"/>
    <cellStyle name="Poudarek1 4 4" xfId="1068"/>
    <cellStyle name="Poudarek2" xfId="1069"/>
    <cellStyle name="Poudarek2 2" xfId="1070"/>
    <cellStyle name="Poudarek2 2 2" xfId="1071"/>
    <cellStyle name="Poudarek2 2 3" xfId="1072"/>
    <cellStyle name="Poudarek2 2 4" xfId="1073"/>
    <cellStyle name="Poudarek2 2 5" xfId="1074"/>
    <cellStyle name="Poudarek2 3" xfId="1075"/>
    <cellStyle name="Poudarek2 3 2" xfId="1076"/>
    <cellStyle name="Poudarek2 3 3" xfId="1077"/>
    <cellStyle name="Poudarek2 3 4" xfId="1078"/>
    <cellStyle name="Poudarek2 3 5" xfId="1079"/>
    <cellStyle name="Poudarek2 4" xfId="1080"/>
    <cellStyle name="Poudarek2 4 2" xfId="1081"/>
    <cellStyle name="Poudarek2 4 3" xfId="1082"/>
    <cellStyle name="Poudarek2 4 4" xfId="1083"/>
    <cellStyle name="Poudarek3" xfId="1084"/>
    <cellStyle name="Poudarek3 2" xfId="1085"/>
    <cellStyle name="Poudarek3 2 2" xfId="1086"/>
    <cellStyle name="Poudarek3 2 3" xfId="1087"/>
    <cellStyle name="Poudarek3 2 4" xfId="1088"/>
    <cellStyle name="Poudarek3 2 5" xfId="1089"/>
    <cellStyle name="Poudarek3 3" xfId="1090"/>
    <cellStyle name="Poudarek3 3 2" xfId="1091"/>
    <cellStyle name="Poudarek3 3 3" xfId="1092"/>
    <cellStyle name="Poudarek3 3 4" xfId="1093"/>
    <cellStyle name="Poudarek3 3 5" xfId="1094"/>
    <cellStyle name="Poudarek3 4" xfId="1095"/>
    <cellStyle name="Poudarek3 4 2" xfId="1096"/>
    <cellStyle name="Poudarek3 4 3" xfId="1097"/>
    <cellStyle name="Poudarek3 4 4" xfId="1098"/>
    <cellStyle name="Poudarek4" xfId="1099"/>
    <cellStyle name="Poudarek4 2" xfId="1100"/>
    <cellStyle name="Poudarek4 2 2" xfId="1101"/>
    <cellStyle name="Poudarek4 2 3" xfId="1102"/>
    <cellStyle name="Poudarek4 2 4" xfId="1103"/>
    <cellStyle name="Poudarek4 2 5" xfId="1104"/>
    <cellStyle name="Poudarek4 3" xfId="1105"/>
    <cellStyle name="Poudarek4 3 2" xfId="1106"/>
    <cellStyle name="Poudarek4 3 3" xfId="1107"/>
    <cellStyle name="Poudarek4 3 4" xfId="1108"/>
    <cellStyle name="Poudarek4 3 5" xfId="1109"/>
    <cellStyle name="Poudarek4 4" xfId="1110"/>
    <cellStyle name="Poudarek4 4 2" xfId="1111"/>
    <cellStyle name="Poudarek4 4 3" xfId="1112"/>
    <cellStyle name="Poudarek4 4 4" xfId="1113"/>
    <cellStyle name="Poudarek5" xfId="1114"/>
    <cellStyle name="Poudarek5 2" xfId="1115"/>
    <cellStyle name="Poudarek5 2 2" xfId="1116"/>
    <cellStyle name="Poudarek5 2 3" xfId="1117"/>
    <cellStyle name="Poudarek5 2 4" xfId="1118"/>
    <cellStyle name="Poudarek5 2 5" xfId="1119"/>
    <cellStyle name="Poudarek5 3" xfId="1120"/>
    <cellStyle name="Poudarek5 3 2" xfId="1121"/>
    <cellStyle name="Poudarek5 3 3" xfId="1122"/>
    <cellStyle name="Poudarek5 3 4" xfId="1123"/>
    <cellStyle name="Poudarek5 3 5" xfId="1124"/>
    <cellStyle name="Poudarek5 4" xfId="1125"/>
    <cellStyle name="Poudarek5 4 2" xfId="1126"/>
    <cellStyle name="Poudarek5 4 3" xfId="1127"/>
    <cellStyle name="Poudarek5 4 4" xfId="1128"/>
    <cellStyle name="Poudarek6" xfId="1129"/>
    <cellStyle name="Poudarek6 2" xfId="1130"/>
    <cellStyle name="Poudarek6 2 2" xfId="1131"/>
    <cellStyle name="Poudarek6 2 3" xfId="1132"/>
    <cellStyle name="Poudarek6 2 4" xfId="1133"/>
    <cellStyle name="Poudarek6 2 5" xfId="1134"/>
    <cellStyle name="Poudarek6 3" xfId="1135"/>
    <cellStyle name="Poudarek6 3 2" xfId="1136"/>
    <cellStyle name="Poudarek6 3 3" xfId="1137"/>
    <cellStyle name="Poudarek6 3 4" xfId="1138"/>
    <cellStyle name="Poudarek6 3 5" xfId="1139"/>
    <cellStyle name="Poudarek6 4" xfId="1140"/>
    <cellStyle name="Poudarek6 4 2" xfId="1141"/>
    <cellStyle name="Poudarek6 4 3" xfId="1142"/>
    <cellStyle name="Poudarek6 4 4" xfId="1143"/>
    <cellStyle name="Povezana celica" xfId="1144"/>
    <cellStyle name="Povezana celica 2" xfId="1145"/>
    <cellStyle name="Povezana celica 2 2" xfId="1146"/>
    <cellStyle name="Povezana celica 2 3" xfId="1147"/>
    <cellStyle name="Povezana celica 2 4" xfId="1148"/>
    <cellStyle name="Povezana celica 3" xfId="1149"/>
    <cellStyle name="Povezana celica 3 2" xfId="1150"/>
    <cellStyle name="Povezana celica 3 3" xfId="1151"/>
    <cellStyle name="Povezana celica 3 4" xfId="1152"/>
    <cellStyle name="Povezana celica 4" xfId="1153"/>
    <cellStyle name="Povezana celica 4 2" xfId="1154"/>
    <cellStyle name="Povezana celica 4 3" xfId="1155"/>
    <cellStyle name="Povezana celica 4 4" xfId="1156"/>
    <cellStyle name="Preveri celico" xfId="1157"/>
    <cellStyle name="Preveri celico 2" xfId="1158"/>
    <cellStyle name="Preveri celico 2 2" xfId="1159"/>
    <cellStyle name="Preveri celico 2 3" xfId="1160"/>
    <cellStyle name="Preveri celico 2 4" xfId="1161"/>
    <cellStyle name="Preveri celico 2 5" xfId="1162"/>
    <cellStyle name="Preveri celico 3" xfId="1163"/>
    <cellStyle name="Preveri celico 3 2" xfId="1164"/>
    <cellStyle name="Preveri celico 3 3" xfId="1165"/>
    <cellStyle name="Preveri celico 3 4" xfId="1166"/>
    <cellStyle name="Preveri celico 3 5" xfId="1167"/>
    <cellStyle name="Preveri celico 4" xfId="1168"/>
    <cellStyle name="Preveri celico 4 2" xfId="1169"/>
    <cellStyle name="Preveri celico 4 3" xfId="1170"/>
    <cellStyle name="Preveri celico 4 4" xfId="1171"/>
    <cellStyle name="Projekt" xfId="1172"/>
    <cellStyle name="Računanje" xfId="1173"/>
    <cellStyle name="Računanje 2" xfId="1174"/>
    <cellStyle name="Računanje 2 2" xfId="1175"/>
    <cellStyle name="Računanje 2 3" xfId="1176"/>
    <cellStyle name="Računanje 2 4" xfId="1177"/>
    <cellStyle name="Računanje 2 5" xfId="1178"/>
    <cellStyle name="Računanje 3" xfId="1179"/>
    <cellStyle name="Računanje 3 2" xfId="1180"/>
    <cellStyle name="Računanje 3 3" xfId="1181"/>
    <cellStyle name="Računanje 3 4" xfId="1182"/>
    <cellStyle name="Računanje 3 5" xfId="1183"/>
    <cellStyle name="Računanje 4" xfId="1184"/>
    <cellStyle name="Računanje 4 2" xfId="1185"/>
    <cellStyle name="Računanje 4 3" xfId="1186"/>
    <cellStyle name="Računanje 4 4" xfId="1187"/>
    <cellStyle name="Slabo" xfId="1188"/>
    <cellStyle name="Slabo 2" xfId="1189"/>
    <cellStyle name="Slabo 2 2" xfId="1190"/>
    <cellStyle name="Slabo 2 3" xfId="1191"/>
    <cellStyle name="Slabo 2 4" xfId="1192"/>
    <cellStyle name="Slabo 2 5" xfId="1193"/>
    <cellStyle name="Slabo 3" xfId="1194"/>
    <cellStyle name="Slabo 3 2" xfId="1195"/>
    <cellStyle name="Slabo 3 3" xfId="1196"/>
    <cellStyle name="Slabo 3 4" xfId="1197"/>
    <cellStyle name="Slabo 3 5" xfId="1198"/>
    <cellStyle name="Slabo 4" xfId="1199"/>
    <cellStyle name="Slabo 4 2" xfId="1200"/>
    <cellStyle name="Slabo 4 3" xfId="1201"/>
    <cellStyle name="Slabo 4 4" xfId="1202"/>
    <cellStyle name="Slog 1" xfId="1203"/>
    <cellStyle name="Slog 1 2" xfId="1204"/>
    <cellStyle name="Slog 1 3" xfId="1205"/>
    <cellStyle name="Slog 1_V119824_prenova_preostalo" xfId="1206"/>
    <cellStyle name="tekst-levo" xfId="1207"/>
    <cellStyle name="tekst-levo 2" xfId="1208"/>
    <cellStyle name="tekst-levo 3" xfId="1209"/>
    <cellStyle name="text-desno" xfId="1210"/>
    <cellStyle name="text-desno 2" xfId="1211"/>
    <cellStyle name="text-desno 3" xfId="1212"/>
    <cellStyle name="Title 2" xfId="1213"/>
    <cellStyle name="Total" xfId="1214"/>
    <cellStyle name="Total 2" xfId="1215"/>
    <cellStyle name="Total 2 2" xfId="1216"/>
    <cellStyle name="Total 3" xfId="1217"/>
    <cellStyle name="Total 4" xfId="1218"/>
    <cellStyle name="Total 5" xfId="1219"/>
    <cellStyle name="Valuta 2" xfId="1220"/>
    <cellStyle name="Valuta 2 2" xfId="1221"/>
    <cellStyle name="Valuta 2 2 2" xfId="1222"/>
    <cellStyle name="Valuta 2 2 2 2" xfId="1223"/>
    <cellStyle name="Valuta 2 2 2 3" xfId="1224"/>
    <cellStyle name="Valuta 2 2 3" xfId="1225"/>
    <cellStyle name="Valuta 2 2 4" xfId="1226"/>
    <cellStyle name="Valuta 2 2 4 2" xfId="1227"/>
    <cellStyle name="Valuta 2 2 5" xfId="1228"/>
    <cellStyle name="Valuta 2 2 6" xfId="1229"/>
    <cellStyle name="Valuta 2 2 7" xfId="1230"/>
    <cellStyle name="Valuta 2 2 8" xfId="1231"/>
    <cellStyle name="Valuta 2 3" xfId="1232"/>
    <cellStyle name="Valuta 2 3 2" xfId="1233"/>
    <cellStyle name="Valuta 2 3 3" xfId="1234"/>
    <cellStyle name="Valuta 2 3 4" xfId="1235"/>
    <cellStyle name="Valuta 2 3 5" xfId="1236"/>
    <cellStyle name="Valuta 2 4" xfId="1237"/>
    <cellStyle name="Valuta 2 4 2" xfId="1238"/>
    <cellStyle name="Valuta 2 5" xfId="1239"/>
    <cellStyle name="Valuta 2 6" xfId="1240"/>
    <cellStyle name="Valuta 2 7" xfId="1241"/>
    <cellStyle name="Valuta 2 8" xfId="1242"/>
    <cellStyle name="Valuta 2 9" xfId="1243"/>
    <cellStyle name="Valuta 3" xfId="1244"/>
    <cellStyle name="Valuta 3 2" xfId="1245"/>
    <cellStyle name="Valuta 3 3" xfId="1246"/>
    <cellStyle name="Valuta 3 3 2" xfId="1247"/>
    <cellStyle name="Valuta 4" xfId="1248"/>
    <cellStyle name="Valuta 5" xfId="1249"/>
    <cellStyle name="Vejica" xfId="358" builtinId="3"/>
    <cellStyle name="Vejica 10" xfId="1250"/>
    <cellStyle name="Vejica 11" xfId="1251"/>
    <cellStyle name="Vejica 12" xfId="1252"/>
    <cellStyle name="Vejica 2" xfId="1253"/>
    <cellStyle name="Vejica 2 10" xfId="1254"/>
    <cellStyle name="Vejica 2 2" xfId="1255"/>
    <cellStyle name="Vejica 2 2 2" xfId="1256"/>
    <cellStyle name="Vejica 2 2 2 2" xfId="1257"/>
    <cellStyle name="Vejica 2 2 2 2 2" xfId="1258"/>
    <cellStyle name="Vejica 2 2 2 3" xfId="1259"/>
    <cellStyle name="Vejica 2 2 2 3 2" xfId="1260"/>
    <cellStyle name="Vejica 2 2 2 4" xfId="1261"/>
    <cellStyle name="Vejica 2 2 2 5" xfId="1262"/>
    <cellStyle name="Vejica 2 2 2 6" xfId="1263"/>
    <cellStyle name="Vejica 2 2 3" xfId="1264"/>
    <cellStyle name="Vejica 2 2 3 2" xfId="1265"/>
    <cellStyle name="Vejica 2 2 3 2 2" xfId="1266"/>
    <cellStyle name="Vejica 2 2 3 2 2 2" xfId="1267"/>
    <cellStyle name="Vejica 2 2 3 2 3" xfId="1268"/>
    <cellStyle name="Vejica 2 2 3 2 3 2" xfId="1269"/>
    <cellStyle name="Vejica 2 2 3 3" xfId="1270"/>
    <cellStyle name="Vejica 2 2 3 3 2" xfId="1271"/>
    <cellStyle name="Vejica 2 2 3 3 2 2" xfId="1272"/>
    <cellStyle name="Vejica 2 2 3 3 3" xfId="1273"/>
    <cellStyle name="Vejica 2 2 3 4" xfId="1274"/>
    <cellStyle name="Vejica 2 2 4" xfId="1275"/>
    <cellStyle name="Vejica 2 2 4 2" xfId="1276"/>
    <cellStyle name="Vejica 2 2 4 2 2" xfId="1277"/>
    <cellStyle name="Vejica 2 2 4 3" xfId="1278"/>
    <cellStyle name="Vejica 2 2 5" xfId="1279"/>
    <cellStyle name="Vejica 2 2 5 2" xfId="1280"/>
    <cellStyle name="Vejica 2 2 5 3" xfId="1281"/>
    <cellStyle name="Vejica 2 2 6" xfId="1282"/>
    <cellStyle name="Vejica 2 2 6 2" xfId="1283"/>
    <cellStyle name="Vejica 2 2_K115620_popis s predracunom_PZI" xfId="1284"/>
    <cellStyle name="Vejica 2 3" xfId="1285"/>
    <cellStyle name="Vejica 2 3 2" xfId="1286"/>
    <cellStyle name="Vejica 2 3 2 2" xfId="1287"/>
    <cellStyle name="Vejica 2 3 2 2 2" xfId="1288"/>
    <cellStyle name="Vejica 2 3 2 2 2 2" xfId="1289"/>
    <cellStyle name="Vejica 2 3 2 3" xfId="1290"/>
    <cellStyle name="Vejica 2 3 3" xfId="1291"/>
    <cellStyle name="Vejica 2 3 3 2" xfId="1292"/>
    <cellStyle name="Vejica 2 3 3 3" xfId="1293"/>
    <cellStyle name="Vejica 2 4" xfId="1294"/>
    <cellStyle name="Vejica 2 4 2" xfId="1295"/>
    <cellStyle name="Vejica 2 4 3" xfId="1296"/>
    <cellStyle name="Vejica 2 4 4" xfId="1297"/>
    <cellStyle name="Vejica 2 4 5" xfId="1298"/>
    <cellStyle name="Vejica 2 4_K119550_projektantski predracun_vodovod-A(1)" xfId="1299"/>
    <cellStyle name="Vejica 2 5" xfId="1300"/>
    <cellStyle name="Vejica 2 5 2" xfId="1301"/>
    <cellStyle name="Vejica 2 6" xfId="1302"/>
    <cellStyle name="Vejica 2 7" xfId="1303"/>
    <cellStyle name="Vejica 2 8" xfId="1304"/>
    <cellStyle name="Vejica 2 9" xfId="1305"/>
    <cellStyle name="Vejica 2_114100_popis del_nadstrešek" xfId="1306"/>
    <cellStyle name="Vejica 3" xfId="1307"/>
    <cellStyle name="Vejica 3 10" xfId="1308"/>
    <cellStyle name="Vejica 3 11" xfId="1309"/>
    <cellStyle name="Vejica 3 2" xfId="1310"/>
    <cellStyle name="Vejica 3 2 2" xfId="1311"/>
    <cellStyle name="Vejica 3 2 2 2" xfId="1312"/>
    <cellStyle name="Vejica 3 2 2 3" xfId="1313"/>
    <cellStyle name="Vejica 3 2 3" xfId="1314"/>
    <cellStyle name="Vejica 3 2 4" xfId="1315"/>
    <cellStyle name="Vejica 3 2 5" xfId="1316"/>
    <cellStyle name="Vejica 3 2 6" xfId="1317"/>
    <cellStyle name="Vejica 3 2 7" xfId="1318"/>
    <cellStyle name="Vejica 3 3" xfId="1319"/>
    <cellStyle name="Vejica 3 3 2" xfId="1320"/>
    <cellStyle name="Vejica 3 3 2 2" xfId="1321"/>
    <cellStyle name="Vejica 3 3 2 3" xfId="1322"/>
    <cellStyle name="Vejica 3 3 3" xfId="1323"/>
    <cellStyle name="Vejica 3 3 4" xfId="1324"/>
    <cellStyle name="Vejica 3 3 5" xfId="1325"/>
    <cellStyle name="Vejica 3 3 6" xfId="1326"/>
    <cellStyle name="Vejica 3 4" xfId="1327"/>
    <cellStyle name="Vejica 3 4 2" xfId="1328"/>
    <cellStyle name="Vejica 3 4 3" xfId="1329"/>
    <cellStyle name="Vejica 3 4 4" xfId="1330"/>
    <cellStyle name="Vejica 3 4 5" xfId="1331"/>
    <cellStyle name="Vejica 3 5" xfId="1332"/>
    <cellStyle name="Vejica 3 6" xfId="1333"/>
    <cellStyle name="Vejica 3 7" xfId="1334"/>
    <cellStyle name="Vejica 3 8" xfId="1335"/>
    <cellStyle name="Vejica 3 9" xfId="1336"/>
    <cellStyle name="Vejica 3_K114730_popis" xfId="1337"/>
    <cellStyle name="Vejica 4" xfId="1338"/>
    <cellStyle name="Vejica 4 2" xfId="1339"/>
    <cellStyle name="Vejica 4 2 2" xfId="1340"/>
    <cellStyle name="Vejica 4 2 3" xfId="1341"/>
    <cellStyle name="Vejica 4 2 3 2" xfId="1342"/>
    <cellStyle name="Vejica 4 2 4" xfId="1343"/>
    <cellStyle name="Vejica 4 3" xfId="1344"/>
    <cellStyle name="Vejica 4 3 2" xfId="1345"/>
    <cellStyle name="Vejica 4 3 2 2" xfId="1346"/>
    <cellStyle name="Vejica 4 3 2 3" xfId="1347"/>
    <cellStyle name="Vejica 4 3 3" xfId="1348"/>
    <cellStyle name="Vejica 4 4" xfId="1349"/>
    <cellStyle name="Vejica 4 4 2" xfId="1350"/>
    <cellStyle name="Vejica 4 4 2 2" xfId="1351"/>
    <cellStyle name="Vejica 4 5" xfId="1352"/>
    <cellStyle name="Vejica 4 5 2" xfId="1353"/>
    <cellStyle name="Vejica 4 5 3" xfId="1354"/>
    <cellStyle name="Vejica 4 6" xfId="1355"/>
    <cellStyle name="Vejica 4 7" xfId="1356"/>
    <cellStyle name="Vejica 4_114100_popis del_nadstrešek" xfId="1357"/>
    <cellStyle name="Vejica 5" xfId="1358"/>
    <cellStyle name="Vejica 5 2" xfId="1359"/>
    <cellStyle name="Vejica 5 2 2" xfId="1360"/>
    <cellStyle name="Vejica 5 2 2 2" xfId="1361"/>
    <cellStyle name="Vejica 5 2 2 3" xfId="1362"/>
    <cellStyle name="Vejica 5 2 2 4" xfId="1363"/>
    <cellStyle name="Vejica 5 2 3" xfId="1364"/>
    <cellStyle name="Vejica 5 2 3 2" xfId="1365"/>
    <cellStyle name="Vejica 5 2 4" xfId="1366"/>
    <cellStyle name="Vejica 5 2 5" xfId="1367"/>
    <cellStyle name="Vejica 5 2 6" xfId="1368"/>
    <cellStyle name="Vejica 5 2 7" xfId="1369"/>
    <cellStyle name="Vejica 5 3" xfId="1370"/>
    <cellStyle name="Vejica 5 3 2" xfId="1371"/>
    <cellStyle name="Vejica 5 3 3" xfId="1372"/>
    <cellStyle name="Vejica 5 3 4" xfId="1373"/>
    <cellStyle name="Vejica 5 4" xfId="1374"/>
    <cellStyle name="Vejica 5 4 2" xfId="1375"/>
    <cellStyle name="Vejica 5 5" xfId="1376"/>
    <cellStyle name="Vejica 6" xfId="1377"/>
    <cellStyle name="Vejica 6 2" xfId="1378"/>
    <cellStyle name="Vejica 6 2 2" xfId="1379"/>
    <cellStyle name="Vejica 6 2 2 2" xfId="1380"/>
    <cellStyle name="Vejica 6 3" xfId="1381"/>
    <cellStyle name="Vejica 6 3 2" xfId="1382"/>
    <cellStyle name="Vejica 6 4" xfId="1383"/>
    <cellStyle name="Vejica 6 5" xfId="1384"/>
    <cellStyle name="Vejica 7" xfId="1385"/>
    <cellStyle name="Vejica 7 2" xfId="1386"/>
    <cellStyle name="Vejica 7 3" xfId="1387"/>
    <cellStyle name="Vejica 7 4" xfId="1388"/>
    <cellStyle name="Vejica 8" xfId="1389"/>
    <cellStyle name="Vejica 8 2" xfId="1390"/>
    <cellStyle name="Vejica 9" xfId="1391"/>
    <cellStyle name="Vejica_515-vodovod,popis" xfId="1392"/>
    <cellStyle name="Vejica_popis-splošno-zun.ured" xfId="1393"/>
    <cellStyle name="Vnos" xfId="1394"/>
    <cellStyle name="Vnos 2" xfId="1395"/>
    <cellStyle name="Vnos 2 2" xfId="1396"/>
    <cellStyle name="Vnos 2 3" xfId="1397"/>
    <cellStyle name="Vnos 2 4" xfId="1398"/>
    <cellStyle name="Vnos 2 5" xfId="1399"/>
    <cellStyle name="Vnos 3" xfId="1400"/>
    <cellStyle name="Vnos 3 2" xfId="1401"/>
    <cellStyle name="Vnos 3 3" xfId="1402"/>
    <cellStyle name="Vnos 3 4" xfId="1403"/>
    <cellStyle name="Vnos 3 5" xfId="1404"/>
    <cellStyle name="Vnos 4" xfId="1405"/>
    <cellStyle name="Vnos 4 2" xfId="1406"/>
    <cellStyle name="Vnos 4 3" xfId="1407"/>
    <cellStyle name="Vnos 4 4" xfId="1408"/>
    <cellStyle name="Vsota" xfId="1409"/>
    <cellStyle name="Vsota 2" xfId="1410"/>
    <cellStyle name="Vsota 2 2" xfId="1411"/>
    <cellStyle name="Vsota 2 3" xfId="1412"/>
    <cellStyle name="Vsota 2 4" xfId="1413"/>
    <cellStyle name="Vsota 3" xfId="1414"/>
    <cellStyle name="Vsota 3 2" xfId="1415"/>
    <cellStyle name="Vsota 3 3" xfId="1416"/>
    <cellStyle name="Vsota 3 4" xfId="1417"/>
    <cellStyle name="Vsota 4" xfId="1418"/>
    <cellStyle name="Vsota 4 2" xfId="1419"/>
    <cellStyle name="Vsota 4 3" xfId="1420"/>
    <cellStyle name="Vsota 4 4" xfId="14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3:H33"/>
  <sheetViews>
    <sheetView view="pageBreakPreview" zoomScaleNormal="100" zoomScaleSheetLayoutView="100" workbookViewId="0">
      <selection activeCell="E10" sqref="E10"/>
    </sheetView>
  </sheetViews>
  <sheetFormatPr defaultRowHeight="12.75"/>
  <cols>
    <col min="1" max="1" width="12.140625" customWidth="1"/>
    <col min="2" max="2" width="20.140625" customWidth="1"/>
    <col min="3" max="3" width="20.7109375" customWidth="1"/>
    <col min="4" max="4" width="15.7109375" customWidth="1"/>
    <col min="5" max="5" width="15.28515625" customWidth="1"/>
    <col min="7" max="7" width="17.85546875" customWidth="1"/>
  </cols>
  <sheetData>
    <row r="3" spans="1:8" ht="18">
      <c r="A3" s="42"/>
      <c r="B3" s="43" t="s">
        <v>29</v>
      </c>
      <c r="C3" s="42"/>
      <c r="D3" s="42"/>
      <c r="E3" s="42"/>
      <c r="F3" s="42"/>
      <c r="G3" s="42"/>
      <c r="H3" s="42"/>
    </row>
    <row r="4" spans="1:8">
      <c r="B4" s="35"/>
    </row>
    <row r="5" spans="1:8" ht="18">
      <c r="B5" s="43" t="s">
        <v>21</v>
      </c>
    </row>
    <row r="11" spans="1:8">
      <c r="B11" t="s">
        <v>30</v>
      </c>
      <c r="C11" t="s">
        <v>65</v>
      </c>
    </row>
    <row r="12" spans="1:8">
      <c r="C12" t="s">
        <v>66</v>
      </c>
    </row>
    <row r="13" spans="1:8">
      <c r="C13" t="s">
        <v>67</v>
      </c>
    </row>
    <row r="17" spans="2:5">
      <c r="B17" s="224" t="s">
        <v>31</v>
      </c>
      <c r="C17" s="331" t="s">
        <v>75</v>
      </c>
      <c r="D17" s="331"/>
      <c r="E17" s="331"/>
    </row>
    <row r="18" spans="2:5">
      <c r="C18" s="227"/>
    </row>
    <row r="21" spans="2:5">
      <c r="B21" t="s">
        <v>43</v>
      </c>
      <c r="C21" s="248"/>
    </row>
    <row r="33" spans="2:3">
      <c r="B33" t="s">
        <v>32</v>
      </c>
      <c r="C33" s="158" t="s">
        <v>74</v>
      </c>
    </row>
  </sheetData>
  <mergeCells count="1">
    <mergeCell ref="C17:E17"/>
  </mergeCells>
  <phoneticPr fontId="0" type="noConversion"/>
  <pageMargins left="0.98425196850393704" right="0.19685039370078741" top="1.2598425196850394" bottom="0.59055118110236227" header="0.31496062992125984" footer="0.31496062992125984"/>
  <pageSetup paperSize="9" orientation="portrait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J50"/>
  <sheetViews>
    <sheetView showZeros="0" view="pageBreakPreview" zoomScaleNormal="100" zoomScaleSheetLayoutView="100" workbookViewId="0">
      <selection activeCell="A20" sqref="A20:IV20"/>
    </sheetView>
  </sheetViews>
  <sheetFormatPr defaultRowHeight="12.75"/>
  <cols>
    <col min="1" max="1" width="5.140625" style="7" customWidth="1"/>
    <col min="2" max="2" width="12.7109375" style="7" customWidth="1"/>
    <col min="3" max="3" width="45" style="9" customWidth="1"/>
    <col min="4" max="4" width="4.7109375" style="12" customWidth="1"/>
    <col min="5" max="5" width="9.5703125" style="11" customWidth="1"/>
    <col min="6" max="6" width="9.28515625" style="8" customWidth="1"/>
    <col min="7" max="7" width="13.28515625" style="8" hidden="1" customWidth="1"/>
    <col min="8" max="9" width="12.7109375" style="8" customWidth="1"/>
    <col min="10" max="16384" width="9.140625" style="6"/>
  </cols>
  <sheetData>
    <row r="2" spans="1:8" s="51" customFormat="1" ht="15">
      <c r="A2" s="49"/>
      <c r="B2" s="138" t="s">
        <v>44</v>
      </c>
      <c r="C2" s="331" t="s">
        <v>75</v>
      </c>
      <c r="D2" s="331"/>
      <c r="E2" s="331"/>
      <c r="F2" s="50"/>
      <c r="G2" s="50"/>
    </row>
    <row r="3" spans="1:8" s="13" customFormat="1" ht="12.75" customHeight="1">
      <c r="A3" s="52"/>
      <c r="B3" s="333"/>
      <c r="C3" s="335"/>
      <c r="D3" s="335"/>
      <c r="E3" s="53"/>
      <c r="F3" s="54"/>
      <c r="G3" s="54"/>
    </row>
    <row r="4" spans="1:8" customFormat="1">
      <c r="B4" s="333"/>
      <c r="C4" s="333"/>
      <c r="D4" s="333"/>
      <c r="E4" s="333"/>
    </row>
    <row r="5" spans="1:8" s="13" customFormat="1" ht="15">
      <c r="A5" s="41"/>
      <c r="B5" s="147"/>
      <c r="C5" s="146"/>
      <c r="D5" s="139"/>
      <c r="E5" s="55"/>
      <c r="F5" s="56"/>
      <c r="G5" s="57"/>
      <c r="H5" s="34"/>
    </row>
    <row r="6" spans="1:8" s="13" customFormat="1" ht="15">
      <c r="A6" s="41"/>
      <c r="B6" s="148" t="s">
        <v>45</v>
      </c>
      <c r="C6" s="35" t="s">
        <v>65</v>
      </c>
      <c r="D6" s="150"/>
      <c r="E6" s="55"/>
      <c r="F6" s="56"/>
      <c r="G6" s="57"/>
      <c r="H6" s="34"/>
    </row>
    <row r="7" spans="1:8" s="13" customFormat="1" ht="14.25">
      <c r="A7" s="41"/>
      <c r="B7" s="35"/>
      <c r="C7" s="35" t="s">
        <v>66</v>
      </c>
      <c r="D7" s="150"/>
      <c r="E7" s="55"/>
      <c r="F7" s="18"/>
      <c r="G7" s="57"/>
      <c r="H7" s="34"/>
    </row>
    <row r="8" spans="1:8" s="13" customFormat="1" ht="14.25">
      <c r="A8" s="41"/>
      <c r="B8" s="35"/>
      <c r="C8" s="35" t="s">
        <v>67</v>
      </c>
      <c r="D8" s="140"/>
      <c r="E8" s="55"/>
      <c r="F8" s="18"/>
      <c r="G8" s="57"/>
      <c r="H8" s="34"/>
    </row>
    <row r="9" spans="1:8" s="13" customFormat="1" ht="14.25">
      <c r="A9" s="58"/>
      <c r="B9" s="35"/>
      <c r="C9" s="151"/>
      <c r="D9" s="140"/>
      <c r="E9" s="60"/>
      <c r="F9" s="59"/>
      <c r="G9" s="59"/>
      <c r="H9" s="59"/>
    </row>
    <row r="10" spans="1:8" s="13" customFormat="1" ht="15">
      <c r="A10" s="41"/>
      <c r="B10" s="152"/>
      <c r="C10" s="151"/>
      <c r="D10" s="140"/>
      <c r="E10" s="61"/>
      <c r="F10" s="62"/>
      <c r="G10" s="57"/>
      <c r="H10" s="34"/>
    </row>
    <row r="11" spans="1:8" s="13" customFormat="1" ht="15">
      <c r="A11" s="58"/>
      <c r="B11" s="141" t="s">
        <v>46</v>
      </c>
      <c r="C11" s="142"/>
      <c r="D11" s="140"/>
      <c r="E11" s="61"/>
      <c r="F11" s="59"/>
      <c r="G11" s="59"/>
      <c r="H11" s="59"/>
    </row>
    <row r="12" spans="1:8" s="13" customFormat="1" ht="15">
      <c r="A12" s="58"/>
      <c r="B12" s="152">
        <f>+'spremni list'!C21</f>
        <v>0</v>
      </c>
      <c r="C12" s="153"/>
      <c r="D12" s="154"/>
      <c r="E12" s="61"/>
      <c r="F12" s="59"/>
      <c r="G12" s="59"/>
      <c r="H12" s="59"/>
    </row>
    <row r="13" spans="1:8" s="13" customFormat="1" ht="14.25">
      <c r="A13" s="58"/>
      <c r="B13" s="152"/>
      <c r="C13" s="153"/>
      <c r="D13" s="154"/>
      <c r="E13" s="60"/>
      <c r="F13" s="59"/>
      <c r="G13" s="59"/>
      <c r="H13" s="59"/>
    </row>
    <row r="14" spans="1:8" s="13" customFormat="1" ht="14.25">
      <c r="A14" s="58"/>
      <c r="B14" s="152"/>
      <c r="C14" s="153"/>
      <c r="D14" s="154"/>
      <c r="E14" s="60"/>
      <c r="F14" s="59"/>
      <c r="G14" s="59"/>
      <c r="H14" s="59"/>
    </row>
    <row r="15" spans="1:8" s="13" customFormat="1" ht="14.25">
      <c r="A15" s="41"/>
      <c r="B15" s="141"/>
      <c r="C15" s="141"/>
      <c r="D15" s="152"/>
      <c r="E15" s="63"/>
      <c r="F15" s="62"/>
      <c r="G15" s="57"/>
      <c r="H15" s="34"/>
    </row>
    <row r="16" spans="1:8" s="13" customFormat="1" ht="15.75" customHeight="1">
      <c r="A16" s="29"/>
      <c r="B16" s="332" t="s">
        <v>19</v>
      </c>
      <c r="C16" s="332"/>
      <c r="D16" s="332"/>
      <c r="E16" s="332"/>
      <c r="F16" s="332"/>
      <c r="G16" s="33"/>
      <c r="H16" s="34"/>
    </row>
    <row r="17" spans="1:9" s="13" customFormat="1" ht="14.25">
      <c r="A17" s="29"/>
      <c r="B17" s="143"/>
      <c r="C17" s="144"/>
      <c r="D17" s="145"/>
      <c r="E17" s="31"/>
      <c r="F17" s="32"/>
      <c r="G17" s="33"/>
      <c r="H17" s="34"/>
    </row>
    <row r="18" spans="1:9" s="13" customFormat="1" ht="14.25">
      <c r="A18" s="29"/>
      <c r="B18" s="334" t="s">
        <v>47</v>
      </c>
      <c r="C18" s="334"/>
      <c r="D18" s="334"/>
      <c r="E18" s="31"/>
      <c r="F18" s="32"/>
      <c r="G18" s="33"/>
      <c r="H18" s="34"/>
    </row>
    <row r="19" spans="1:9" ht="27.75" customHeight="1">
      <c r="A19" s="6"/>
      <c r="B19" s="337" t="s">
        <v>52</v>
      </c>
      <c r="C19" s="337"/>
      <c r="D19" s="337"/>
      <c r="E19" s="337"/>
      <c r="F19" s="337"/>
      <c r="G19" s="6"/>
      <c r="H19" s="6"/>
      <c r="I19" s="6"/>
    </row>
    <row r="20" spans="1:9" ht="28.5" customHeight="1">
      <c r="A20" s="6"/>
      <c r="B20" s="337" t="s">
        <v>90</v>
      </c>
      <c r="C20" s="337"/>
      <c r="D20" s="337"/>
      <c r="E20" s="337"/>
      <c r="F20" s="337"/>
      <c r="G20" s="6"/>
      <c r="H20" s="6"/>
      <c r="I20" s="6"/>
    </row>
    <row r="21" spans="1:9" s="18" customFormat="1" ht="14.25" customHeight="1">
      <c r="A21" s="72"/>
      <c r="B21" s="338" t="s">
        <v>22</v>
      </c>
      <c r="C21" s="338"/>
      <c r="D21" s="338"/>
      <c r="E21" s="338"/>
      <c r="F21" s="338"/>
      <c r="G21" s="48"/>
    </row>
    <row r="22" spans="1:9" s="18" customFormat="1" ht="14.25" customHeight="1">
      <c r="A22" s="72"/>
      <c r="B22" s="338" t="s">
        <v>23</v>
      </c>
      <c r="C22" s="338"/>
      <c r="D22" s="338"/>
      <c r="E22" s="338"/>
      <c r="F22" s="338"/>
      <c r="G22" s="48"/>
    </row>
    <row r="23" spans="1:9" s="18" customFormat="1" ht="26.25" customHeight="1">
      <c r="A23" s="72"/>
      <c r="B23" s="339" t="s">
        <v>48</v>
      </c>
      <c r="C23" s="339"/>
      <c r="D23" s="339"/>
      <c r="E23" s="339"/>
      <c r="F23" s="339"/>
      <c r="G23" s="48"/>
    </row>
    <row r="24" spans="1:9" ht="27.75" customHeight="1">
      <c r="A24" s="80"/>
      <c r="B24" s="340" t="s">
        <v>49</v>
      </c>
      <c r="C24" s="340"/>
      <c r="D24" s="340"/>
      <c r="E24" s="340"/>
      <c r="F24" s="340"/>
    </row>
    <row r="25" spans="1:9">
      <c r="A25" s="80"/>
      <c r="B25" s="148"/>
      <c r="C25" s="149"/>
      <c r="D25" s="150"/>
    </row>
    <row r="26" spans="1:9">
      <c r="A26" s="80"/>
      <c r="B26" s="155" t="s">
        <v>50</v>
      </c>
      <c r="C26" s="149"/>
      <c r="D26" s="150"/>
    </row>
    <row r="27" spans="1:9">
      <c r="A27" s="80"/>
      <c r="B27" s="156" t="s">
        <v>51</v>
      </c>
      <c r="C27" s="149"/>
      <c r="D27" s="150"/>
      <c r="I27" s="8" t="s">
        <v>20</v>
      </c>
    </row>
    <row r="28" spans="1:9">
      <c r="A28" s="80"/>
      <c r="B28" s="156"/>
      <c r="C28" s="149"/>
      <c r="D28" s="150"/>
      <c r="I28" s="8" t="s">
        <v>20</v>
      </c>
    </row>
    <row r="29" spans="1:9">
      <c r="A29" s="80"/>
      <c r="B29" s="156"/>
      <c r="C29" s="149"/>
      <c r="D29" s="150"/>
    </row>
    <row r="30" spans="1:9">
      <c r="A30" s="80"/>
      <c r="B30" s="336"/>
      <c r="C30" s="336"/>
      <c r="D30" s="336"/>
      <c r="E30" s="336"/>
      <c r="F30" s="336"/>
    </row>
    <row r="31" spans="1:9">
      <c r="A31" s="80"/>
      <c r="B31" s="148"/>
      <c r="C31" s="149"/>
      <c r="D31" s="150"/>
    </row>
    <row r="50" spans="10:10">
      <c r="J50" s="6" t="s">
        <v>0</v>
      </c>
    </row>
  </sheetData>
  <mergeCells count="12">
    <mergeCell ref="B30:F30"/>
    <mergeCell ref="B19:F19"/>
    <mergeCell ref="B20:F20"/>
    <mergeCell ref="B21:F21"/>
    <mergeCell ref="B23:F23"/>
    <mergeCell ref="B24:F24"/>
    <mergeCell ref="B22:F22"/>
    <mergeCell ref="C2:E2"/>
    <mergeCell ref="B16:F16"/>
    <mergeCell ref="B4:E4"/>
    <mergeCell ref="B18:D18"/>
    <mergeCell ref="B3:D3"/>
  </mergeCells>
  <phoneticPr fontId="0" type="noConversion"/>
  <pageMargins left="0.78740157480314965" right="0.59055118110236227" top="0.86614173228346458" bottom="0.86614173228346458" header="0.31496062992125984" footer="0.51181102362204722"/>
  <pageSetup paperSize="9" orientation="portrait" horizontalDpi="300" verticalDpi="300" r:id="rId1"/>
  <headerFooter alignWithMargins="0">
    <oddHeader>&amp;L&amp;8&amp;F</oddHeader>
    <oddFooter>&amp;R&amp;"FuturaTEEMedCon,Običajno"&amp;P/&amp;N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H36"/>
  <sheetViews>
    <sheetView showZeros="0" view="pageBreakPreview" zoomScaleNormal="100" zoomScaleSheetLayoutView="100" workbookViewId="0">
      <selection activeCell="B34" sqref="B34"/>
    </sheetView>
  </sheetViews>
  <sheetFormatPr defaultRowHeight="12.75"/>
  <cols>
    <col min="1" max="1" width="3.28515625" style="10" customWidth="1"/>
    <col min="2" max="2" width="5.140625" style="10" bestFit="1" customWidth="1"/>
    <col min="3" max="3" width="52.140625" style="6" customWidth="1"/>
    <col min="4" max="4" width="27.140625" style="19" customWidth="1"/>
    <col min="5" max="5" width="9.5703125" style="15" customWidth="1"/>
    <col min="6" max="6" width="9.140625" style="6"/>
    <col min="7" max="7" width="14.28515625" style="6" customWidth="1"/>
    <col min="8" max="8" width="9.140625" style="6"/>
    <col min="9" max="9" width="12.85546875" style="6" customWidth="1"/>
    <col min="10" max="10" width="12.5703125" style="6" customWidth="1"/>
    <col min="11" max="16384" width="9.140625" style="6"/>
  </cols>
  <sheetData>
    <row r="1" spans="1:8" ht="15.75">
      <c r="A1" s="40"/>
      <c r="B1" s="40" t="s">
        <v>5</v>
      </c>
      <c r="D1" s="14"/>
    </row>
    <row r="2" spans="1:8" ht="15.75">
      <c r="A2" s="40"/>
      <c r="B2" s="40"/>
      <c r="D2" s="14"/>
    </row>
    <row r="3" spans="1:8">
      <c r="A3" s="16"/>
      <c r="B3" s="16"/>
      <c r="C3" s="17"/>
      <c r="D3" s="14"/>
    </row>
    <row r="4" spans="1:8" s="67" customFormat="1" ht="15.75">
      <c r="A4" s="66"/>
      <c r="B4" s="225" t="s">
        <v>21</v>
      </c>
      <c r="C4" s="226"/>
      <c r="D4" s="68"/>
      <c r="E4" s="69"/>
    </row>
    <row r="5" spans="1:8">
      <c r="A5" s="16"/>
      <c r="B5" s="16"/>
      <c r="C5" s="18"/>
      <c r="D5" s="14"/>
    </row>
    <row r="6" spans="1:8" s="24" customFormat="1">
      <c r="A6" s="27" t="s">
        <v>17</v>
      </c>
      <c r="B6" s="65" t="s">
        <v>6</v>
      </c>
      <c r="C6" s="65"/>
      <c r="D6" s="21"/>
      <c r="E6" s="22"/>
      <c r="F6" s="23"/>
    </row>
    <row r="7" spans="1:8" s="24" customFormat="1" ht="6" customHeight="1">
      <c r="A7" s="27"/>
      <c r="B7" s="65"/>
      <c r="C7" s="65"/>
      <c r="D7" s="21"/>
      <c r="E7" s="22"/>
      <c r="F7" s="23"/>
    </row>
    <row r="8" spans="1:8" s="24" customFormat="1" ht="14.25" customHeight="1">
      <c r="A8" s="20"/>
      <c r="B8" s="130" t="s">
        <v>16</v>
      </c>
      <c r="C8" s="130" t="s">
        <v>101</v>
      </c>
      <c r="D8" s="21">
        <f>'PRIPRAVLJALNA DELA'!F9</f>
        <v>0</v>
      </c>
      <c r="E8" s="22"/>
      <c r="F8" s="23"/>
    </row>
    <row r="9" spans="1:8" s="24" customFormat="1" ht="14.25" customHeight="1">
      <c r="A9" s="27"/>
      <c r="B9" s="211" t="s">
        <v>27</v>
      </c>
      <c r="C9" s="122" t="s">
        <v>76</v>
      </c>
      <c r="D9" s="21">
        <f>RUŠITVENA!F31</f>
        <v>0</v>
      </c>
      <c r="E9" s="22"/>
      <c r="F9" s="23"/>
    </row>
    <row r="10" spans="1:8" s="18" customFormat="1" ht="14.25">
      <c r="A10" s="29"/>
      <c r="B10" s="210" t="s">
        <v>7</v>
      </c>
      <c r="C10" s="123" t="str">
        <f>ZIDARSKA!B1</f>
        <v>ZIDARSKA DELA</v>
      </c>
      <c r="D10" s="64">
        <f>ZIDARSKA!F22</f>
        <v>0</v>
      </c>
      <c r="E10" s="31"/>
      <c r="F10" s="32"/>
      <c r="G10" s="33"/>
      <c r="H10" s="34"/>
    </row>
    <row r="11" spans="1:8" s="24" customFormat="1" ht="6" customHeight="1">
      <c r="A11" s="27"/>
      <c r="B11" s="211"/>
      <c r="C11" s="122"/>
      <c r="D11" s="21"/>
      <c r="E11" s="22"/>
      <c r="F11" s="23"/>
    </row>
    <row r="12" spans="1:8" s="18" customFormat="1" ht="6" customHeight="1">
      <c r="A12" s="29"/>
      <c r="B12" s="209"/>
      <c r="C12" s="119"/>
      <c r="D12" s="124"/>
      <c r="E12" s="31"/>
      <c r="F12" s="32"/>
      <c r="G12" s="33"/>
      <c r="H12" s="34"/>
    </row>
    <row r="13" spans="1:8">
      <c r="A13" s="44"/>
      <c r="B13" s="125"/>
      <c r="C13" s="126" t="s">
        <v>42</v>
      </c>
      <c r="D13" s="127">
        <f>SUM(D8:D12)</f>
        <v>0</v>
      </c>
    </row>
    <row r="14" spans="1:8">
      <c r="A14" s="46"/>
      <c r="B14" s="46"/>
      <c r="C14" s="36"/>
      <c r="D14" s="128"/>
    </row>
    <row r="15" spans="1:8" s="18" customFormat="1">
      <c r="A15" s="73" t="s">
        <v>39</v>
      </c>
      <c r="B15" s="129" t="s">
        <v>40</v>
      </c>
      <c r="C15" s="129"/>
      <c r="D15" s="14"/>
      <c r="E15" s="74"/>
      <c r="F15" s="37"/>
    </row>
    <row r="16" spans="1:8" s="18" customFormat="1" ht="6" customHeight="1">
      <c r="A16" s="73"/>
      <c r="B16" s="129"/>
      <c r="C16" s="129"/>
      <c r="D16" s="14"/>
      <c r="E16" s="74"/>
      <c r="F16" s="37"/>
    </row>
    <row r="17" spans="1:6" s="18" customFormat="1">
      <c r="A17" s="73"/>
      <c r="B17" s="208" t="str">
        <f>SUHOM.!A1</f>
        <v>I.</v>
      </c>
      <c r="C17" s="130" t="str">
        <f>SUHOM.!B1</f>
        <v>SUHOMONTAŽNA DELA</v>
      </c>
      <c r="D17" s="14">
        <f>SUHOM.!F20</f>
        <v>0</v>
      </c>
      <c r="E17" s="74"/>
      <c r="F17" s="37"/>
    </row>
    <row r="18" spans="1:6" s="18" customFormat="1" ht="6" customHeight="1">
      <c r="A18" s="73"/>
      <c r="B18" s="208"/>
      <c r="C18" s="130"/>
      <c r="D18" s="14"/>
      <c r="E18" s="74"/>
      <c r="F18" s="37"/>
    </row>
    <row r="19" spans="1:6" s="24" customFormat="1" ht="6" customHeight="1">
      <c r="A19" s="20"/>
      <c r="B19" s="208"/>
      <c r="C19" s="130"/>
      <c r="D19" s="21"/>
      <c r="E19" s="22"/>
      <c r="F19" s="20"/>
    </row>
    <row r="20" spans="1:6" s="24" customFormat="1">
      <c r="A20" s="20"/>
      <c r="B20" s="208" t="str">
        <f>SLIKOPLESKARSKA!A1</f>
        <v>III.</v>
      </c>
      <c r="C20" s="130" t="str">
        <f>SLIKOPLESKARSKA!B1</f>
        <v>SLIKOPLESKARSKA DELA</v>
      </c>
      <c r="D20" s="21">
        <f>SLIKOPLESKARSKA!F33</f>
        <v>0</v>
      </c>
      <c r="E20" s="22"/>
      <c r="F20" s="20"/>
    </row>
    <row r="21" spans="1:6" s="24" customFormat="1" ht="6" customHeight="1">
      <c r="A21" s="20"/>
      <c r="B21" s="208"/>
      <c r="C21" s="130"/>
      <c r="D21" s="21"/>
      <c r="E21" s="22"/>
      <c r="F21" s="20"/>
    </row>
    <row r="22" spans="1:6" s="24" customFormat="1" ht="6" customHeight="1">
      <c r="A22" s="20"/>
      <c r="B22" s="208"/>
      <c r="C22" s="131"/>
      <c r="D22" s="21"/>
      <c r="E22" s="22"/>
      <c r="F22" s="23"/>
    </row>
    <row r="23" spans="1:6" s="24" customFormat="1">
      <c r="A23" s="45"/>
      <c r="B23" s="132"/>
      <c r="C23" s="126" t="s">
        <v>28</v>
      </c>
      <c r="D23" s="133">
        <f>SUM(D17:D21)</f>
        <v>0</v>
      </c>
      <c r="E23" s="22"/>
      <c r="F23" s="23"/>
    </row>
    <row r="24" spans="1:6" s="24" customFormat="1">
      <c r="A24" s="25"/>
      <c r="B24" s="25"/>
      <c r="C24" s="36"/>
      <c r="D24" s="70"/>
      <c r="E24" s="22"/>
      <c r="F24" s="23"/>
    </row>
    <row r="25" spans="1:6" s="39" customFormat="1" ht="15" customHeight="1">
      <c r="A25" s="75"/>
      <c r="B25" s="343" t="str">
        <f>B4&amp;" skupaj:"</f>
        <v>GRADBENO OBRTNIŠKA DELA skupaj:</v>
      </c>
      <c r="C25" s="343"/>
      <c r="D25" s="76">
        <f>D13+D23</f>
        <v>0</v>
      </c>
      <c r="E25" s="71"/>
      <c r="F25" s="38"/>
    </row>
    <row r="26" spans="1:6" s="24" customFormat="1">
      <c r="A26" s="25"/>
      <c r="B26" s="25"/>
      <c r="C26" s="36"/>
      <c r="D26" s="70"/>
      <c r="E26" s="22"/>
      <c r="F26" s="23"/>
    </row>
    <row r="27" spans="1:6" s="24" customFormat="1">
      <c r="A27" s="25"/>
      <c r="B27" s="25"/>
      <c r="C27" s="22" t="s">
        <v>24</v>
      </c>
      <c r="D27" s="26"/>
      <c r="E27" s="22"/>
      <c r="F27" s="23"/>
    </row>
    <row r="28" spans="1:6" s="24" customFormat="1">
      <c r="A28" s="25"/>
      <c r="B28" s="25"/>
      <c r="C28" s="22"/>
      <c r="D28" s="26"/>
      <c r="E28" s="22"/>
      <c r="F28" s="23"/>
    </row>
    <row r="29" spans="1:6" s="18" customFormat="1" ht="26.25" customHeight="1">
      <c r="A29" s="16"/>
      <c r="B29" s="16"/>
      <c r="C29" s="341"/>
      <c r="D29" s="342"/>
      <c r="E29" s="47"/>
    </row>
    <row r="30" spans="1:6" s="18" customFormat="1" ht="6" customHeight="1">
      <c r="A30" s="16"/>
      <c r="B30" s="207"/>
      <c r="C30" s="5"/>
      <c r="D30" s="4"/>
      <c r="E30" s="47"/>
    </row>
    <row r="31" spans="1:6" s="18" customFormat="1" ht="27" customHeight="1">
      <c r="A31" s="16"/>
      <c r="B31" s="16"/>
      <c r="C31" s="341"/>
      <c r="D31" s="342"/>
      <c r="E31" s="47"/>
    </row>
    <row r="32" spans="1:6" s="24" customFormat="1">
      <c r="A32" s="27"/>
      <c r="B32" s="27"/>
      <c r="C32" s="28"/>
      <c r="D32" s="21"/>
      <c r="E32" s="22"/>
      <c r="F32" s="23"/>
    </row>
    <row r="33" spans="1:8" s="13" customFormat="1" ht="14.25">
      <c r="A33" s="29"/>
      <c r="B33" s="29"/>
      <c r="C33" s="30"/>
      <c r="D33" s="64"/>
      <c r="E33" s="31"/>
      <c r="F33" s="32"/>
      <c r="G33" s="33"/>
      <c r="H33" s="34"/>
    </row>
    <row r="34" spans="1:8" s="13" customFormat="1" ht="14.25">
      <c r="A34" s="29"/>
      <c r="B34" s="29"/>
      <c r="C34" s="30"/>
      <c r="D34" s="64"/>
      <c r="E34" s="31"/>
      <c r="F34" s="32"/>
      <c r="G34" s="33"/>
      <c r="H34" s="34"/>
    </row>
    <row r="36" spans="1:8">
      <c r="H36" s="6" t="s">
        <v>20</v>
      </c>
    </row>
  </sheetData>
  <mergeCells count="3">
    <mergeCell ref="C29:D29"/>
    <mergeCell ref="C31:D31"/>
    <mergeCell ref="B25:C25"/>
  </mergeCells>
  <phoneticPr fontId="0" type="noConversion"/>
  <pageMargins left="0.78740157480314965" right="0.59055118110236227" top="0.86614173228346458" bottom="0.86614173228346458" header="0.31496062992125984" footer="0.51181102362204722"/>
  <pageSetup paperSize="9" fitToHeight="0" orientation="portrait" horizontalDpi="300" verticalDpi="300" r:id="rId1"/>
  <headerFooter alignWithMargins="0">
    <oddHeader>&amp;L&amp;8&amp;F</oddHeader>
    <oddFooter>&amp;R&amp;"FuturaTEEMedCon,Običajno"&amp;P/&amp;N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L12"/>
  <sheetViews>
    <sheetView view="pageBreakPreview" zoomScaleNormal="100" workbookViewId="0">
      <selection activeCell="H8" sqref="H8"/>
    </sheetView>
  </sheetViews>
  <sheetFormatPr defaultColWidth="8.85546875" defaultRowHeight="12.75"/>
  <cols>
    <col min="1" max="1" width="4.7109375" style="322" customWidth="1"/>
    <col min="2" max="2" width="46.7109375" style="302" customWidth="1"/>
    <col min="3" max="3" width="5.7109375" style="302" customWidth="1"/>
    <col min="4" max="4" width="7.7109375" style="302" customWidth="1"/>
    <col min="5" max="5" width="12.7109375" style="303" customWidth="1"/>
    <col min="6" max="6" width="13.7109375" style="302" customWidth="1"/>
    <col min="7" max="12" width="9.140625" style="302" customWidth="1"/>
    <col min="13" max="16384" width="8.85546875" style="304"/>
  </cols>
  <sheetData>
    <row r="1" spans="1:12" ht="15.75">
      <c r="A1" s="300" t="s">
        <v>91</v>
      </c>
      <c r="B1" s="301" t="s">
        <v>92</v>
      </c>
    </row>
    <row r="2" spans="1:12" ht="15.75">
      <c r="A2" s="300"/>
      <c r="B2" s="301"/>
    </row>
    <row r="3" spans="1:12" ht="15.75">
      <c r="A3" s="300">
        <v>1</v>
      </c>
      <c r="B3" s="301" t="s">
        <v>93</v>
      </c>
    </row>
    <row r="4" spans="1:12" ht="15.75">
      <c r="A4" s="300"/>
      <c r="B4" s="301"/>
    </row>
    <row r="5" spans="1:12" ht="14.25">
      <c r="A5" s="305"/>
      <c r="B5" s="307"/>
      <c r="C5" s="308"/>
      <c r="D5" s="308"/>
      <c r="E5" s="309"/>
      <c r="F5" s="310"/>
      <c r="G5" s="306"/>
      <c r="H5" s="311"/>
      <c r="I5" s="311"/>
    </row>
    <row r="6" spans="1:12" s="329" customFormat="1">
      <c r="A6" s="318" t="s">
        <v>94</v>
      </c>
      <c r="B6" s="318" t="s">
        <v>95</v>
      </c>
      <c r="C6" s="318" t="s">
        <v>15</v>
      </c>
      <c r="D6" s="318" t="s">
        <v>12</v>
      </c>
      <c r="E6" s="326" t="s">
        <v>96</v>
      </c>
      <c r="F6" s="318" t="s">
        <v>97</v>
      </c>
      <c r="G6" s="327"/>
      <c r="H6" s="328"/>
      <c r="I6" s="328"/>
      <c r="J6" s="328"/>
      <c r="K6" s="328"/>
      <c r="L6" s="328"/>
    </row>
    <row r="7" spans="1:12" ht="114.75">
      <c r="A7" s="312">
        <v>1</v>
      </c>
      <c r="B7" s="313" t="s">
        <v>99</v>
      </c>
      <c r="C7" s="314" t="s">
        <v>87</v>
      </c>
      <c r="D7" s="315">
        <v>1</v>
      </c>
      <c r="E7" s="316"/>
      <c r="F7" s="315">
        <f>D7*E7</f>
        <v>0</v>
      </c>
    </row>
    <row r="8" spans="1:12" ht="76.5">
      <c r="A8" s="312">
        <v>2</v>
      </c>
      <c r="B8" s="317" t="s">
        <v>100</v>
      </c>
      <c r="C8" s="318" t="s">
        <v>87</v>
      </c>
      <c r="D8" s="319">
        <v>1</v>
      </c>
      <c r="E8" s="320"/>
      <c r="F8" s="315">
        <f>D8*E8</f>
        <v>0</v>
      </c>
      <c r="G8" s="321"/>
      <c r="K8" s="304"/>
      <c r="L8" s="304"/>
    </row>
    <row r="9" spans="1:12" s="329" customFormat="1" ht="15">
      <c r="A9" s="344" t="s">
        <v>98</v>
      </c>
      <c r="B9" s="344"/>
      <c r="C9" s="344"/>
      <c r="D9" s="344"/>
      <c r="E9" s="344"/>
      <c r="F9" s="330">
        <f>SUM(F7:F8)</f>
        <v>0</v>
      </c>
      <c r="G9" s="328"/>
      <c r="H9" s="328"/>
      <c r="I9" s="328"/>
      <c r="J9" s="328"/>
      <c r="K9" s="328"/>
      <c r="L9" s="328"/>
    </row>
    <row r="11" spans="1:12">
      <c r="B11" s="323"/>
    </row>
    <row r="12" spans="1:12" s="302" customFormat="1">
      <c r="A12" s="322"/>
      <c r="B12" s="324"/>
      <c r="E12" s="303"/>
    </row>
  </sheetData>
  <mergeCells count="1">
    <mergeCell ref="A9:E9"/>
  </mergeCells>
  <pageMargins left="0.98425196850393704" right="0.75" top="0.98425196850393704" bottom="0.98425196850393704" header="0" footer="0"/>
  <pageSetup paperSize="9" scale="93" fitToHeight="0" orientation="portrait" r:id="rId1"/>
  <headerFooter alignWithMargins="0">
    <oddHeader>&amp;C&amp;F</oddHeader>
    <oddFooter>&amp;C&amp;A&amp;Rstran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7"/>
  <sheetViews>
    <sheetView showZeros="0" view="pageBreakPreview" topLeftCell="A16" zoomScaleNormal="100" zoomScaleSheetLayoutView="100" workbookViewId="0">
      <selection activeCell="F24" sqref="F24"/>
    </sheetView>
  </sheetViews>
  <sheetFormatPr defaultRowHeight="12.75"/>
  <cols>
    <col min="1" max="1" width="6.28515625" style="80" customWidth="1"/>
    <col min="2" max="2" width="43" style="239" customWidth="1"/>
    <col min="3" max="3" width="6.42578125" style="240" customWidth="1"/>
    <col min="4" max="4" width="6.85546875" style="175" customWidth="1"/>
    <col min="5" max="5" width="12.7109375" style="241" customWidth="1"/>
    <col min="6" max="6" width="14" style="241" customWidth="1"/>
    <col min="7" max="8" width="9.140625" style="236"/>
    <col min="9" max="9" width="8.85546875" style="236" customWidth="1"/>
    <col min="10" max="16384" width="9.140625" style="236"/>
  </cols>
  <sheetData>
    <row r="1" spans="1:6" s="83" customFormat="1">
      <c r="A1" s="82" t="s">
        <v>16</v>
      </c>
      <c r="B1" s="283" t="s">
        <v>76</v>
      </c>
      <c r="C1" s="284"/>
      <c r="D1" s="157"/>
      <c r="E1" s="178"/>
      <c r="F1" s="178"/>
    </row>
    <row r="2" spans="1:6" s="83" customFormat="1">
      <c r="A2" s="82"/>
      <c r="B2" s="283"/>
      <c r="C2" s="284"/>
      <c r="D2" s="157"/>
      <c r="E2" s="178"/>
      <c r="F2" s="178"/>
    </row>
    <row r="3" spans="1:6" s="91" customFormat="1">
      <c r="A3" s="84"/>
      <c r="B3" s="285" t="s">
        <v>33</v>
      </c>
      <c r="C3" s="159"/>
      <c r="D3" s="170"/>
      <c r="E3" s="108"/>
      <c r="F3" s="108"/>
    </row>
    <row r="4" spans="1:6" s="91" customFormat="1" ht="27" customHeight="1">
      <c r="A4" s="85"/>
      <c r="B4" s="349" t="s">
        <v>77</v>
      </c>
      <c r="C4" s="349"/>
      <c r="D4" s="349"/>
      <c r="E4" s="349"/>
      <c r="F4" s="349"/>
    </row>
    <row r="5" spans="1:6" s="91" customFormat="1">
      <c r="A5" s="85"/>
      <c r="B5" s="349" t="s">
        <v>78</v>
      </c>
      <c r="C5" s="349"/>
      <c r="D5" s="349"/>
      <c r="E5" s="349"/>
      <c r="F5" s="349"/>
    </row>
    <row r="6" spans="1:6" s="91" customFormat="1">
      <c r="A6" s="85"/>
      <c r="B6" s="346" t="s">
        <v>79</v>
      </c>
      <c r="C6" s="347"/>
      <c r="D6" s="347"/>
      <c r="E6" s="347"/>
      <c r="F6" s="347"/>
    </row>
    <row r="7" spans="1:6" s="91" customFormat="1">
      <c r="A7" s="85"/>
      <c r="B7" s="346" t="s">
        <v>80</v>
      </c>
      <c r="C7" s="347"/>
      <c r="D7" s="347"/>
      <c r="E7" s="347"/>
      <c r="F7" s="347"/>
    </row>
    <row r="8" spans="1:6" s="91" customFormat="1" ht="26.25" customHeight="1">
      <c r="A8" s="85"/>
      <c r="B8" s="346" t="s">
        <v>81</v>
      </c>
      <c r="C8" s="347"/>
      <c r="D8" s="347"/>
      <c r="E8" s="347"/>
      <c r="F8" s="347"/>
    </row>
    <row r="9" spans="1:6" s="91" customFormat="1" ht="27" customHeight="1">
      <c r="A9" s="85"/>
      <c r="B9" s="350" t="s">
        <v>82</v>
      </c>
      <c r="C9" s="350"/>
      <c r="D9" s="350"/>
      <c r="E9" s="350"/>
      <c r="F9" s="350"/>
    </row>
    <row r="10" spans="1:6" s="91" customFormat="1" ht="14.25" customHeight="1">
      <c r="A10" s="85"/>
      <c r="B10" s="345" t="s">
        <v>83</v>
      </c>
      <c r="C10" s="345"/>
      <c r="D10" s="345"/>
      <c r="E10" s="345"/>
      <c r="F10" s="345"/>
    </row>
    <row r="11" spans="1:6" s="91" customFormat="1" ht="27.75" customHeight="1">
      <c r="A11" s="85"/>
      <c r="B11" s="346" t="s">
        <v>84</v>
      </c>
      <c r="C11" s="347"/>
      <c r="D11" s="347"/>
      <c r="E11" s="347"/>
      <c r="F11" s="347"/>
    </row>
    <row r="12" spans="1:6" s="91" customFormat="1" ht="14.25" customHeight="1">
      <c r="A12" s="82"/>
      <c r="B12" s="348" t="s">
        <v>85</v>
      </c>
      <c r="C12" s="348"/>
      <c r="D12" s="348"/>
      <c r="E12" s="348"/>
      <c r="F12" s="348"/>
    </row>
    <row r="13" spans="1:6" s="91" customFormat="1">
      <c r="A13" s="85"/>
      <c r="B13" s="346" t="s">
        <v>60</v>
      </c>
      <c r="C13" s="347"/>
      <c r="D13" s="347"/>
      <c r="E13" s="347"/>
      <c r="F13" s="347"/>
    </row>
    <row r="14" spans="1:6" s="91" customFormat="1">
      <c r="A14" s="104"/>
      <c r="B14" s="286"/>
      <c r="C14" s="287"/>
      <c r="D14" s="170"/>
      <c r="E14" s="185"/>
      <c r="F14" s="167"/>
    </row>
    <row r="15" spans="1:6" s="91" customFormat="1">
      <c r="A15" s="120" t="s">
        <v>10</v>
      </c>
      <c r="B15" s="121" t="s">
        <v>11</v>
      </c>
      <c r="C15" s="160" t="s">
        <v>15</v>
      </c>
      <c r="D15" s="161" t="s">
        <v>12</v>
      </c>
      <c r="E15" s="164" t="s">
        <v>13</v>
      </c>
      <c r="F15" s="165" t="s">
        <v>14</v>
      </c>
    </row>
    <row r="16" spans="1:6" s="18" customFormat="1">
      <c r="A16" s="288"/>
      <c r="B16" s="289"/>
      <c r="C16" s="159"/>
      <c r="D16" s="163"/>
      <c r="E16" s="167"/>
      <c r="F16" s="108">
        <f>+D16*E16</f>
        <v>0</v>
      </c>
    </row>
    <row r="17" spans="1:6" s="91" customFormat="1" ht="93" customHeight="1">
      <c r="A17" s="290">
        <f>COUNT($A$1:A16)+1</f>
        <v>1</v>
      </c>
      <c r="B17" s="291" t="s">
        <v>112</v>
      </c>
      <c r="C17" s="171" t="s">
        <v>86</v>
      </c>
      <c r="D17" s="170">
        <v>140</v>
      </c>
      <c r="E17" s="228"/>
      <c r="F17" s="108">
        <f>+D17*E17</f>
        <v>0</v>
      </c>
    </row>
    <row r="18" spans="1:6" s="91" customFormat="1">
      <c r="A18" s="288"/>
      <c r="B18" s="289"/>
      <c r="C18" s="172"/>
      <c r="D18" s="170"/>
      <c r="E18" s="228"/>
      <c r="F18" s="108">
        <f>+D18*E18</f>
        <v>0</v>
      </c>
    </row>
    <row r="19" spans="1:6" s="91" customFormat="1" ht="105.75" customHeight="1">
      <c r="A19" s="290">
        <f>COUNT($A$1:A18)+1</f>
        <v>2</v>
      </c>
      <c r="B19" s="291" t="s">
        <v>102</v>
      </c>
      <c r="C19" s="171" t="s">
        <v>86</v>
      </c>
      <c r="D19" s="170">
        <v>140</v>
      </c>
      <c r="E19" s="228"/>
      <c r="F19" s="108">
        <f t="shared" ref="F19:F26" si="0">+D19*E19</f>
        <v>0</v>
      </c>
    </row>
    <row r="20" spans="1:6" s="91" customFormat="1">
      <c r="A20" s="288"/>
      <c r="B20" s="289"/>
      <c r="C20" s="172"/>
      <c r="D20" s="170"/>
      <c r="E20" s="228"/>
      <c r="F20" s="108">
        <f t="shared" si="0"/>
        <v>0</v>
      </c>
    </row>
    <row r="21" spans="1:6" s="134" customFormat="1">
      <c r="A21" s="288"/>
      <c r="B21" s="294"/>
      <c r="C21" s="293"/>
      <c r="D21" s="176"/>
      <c r="E21" s="182"/>
      <c r="F21" s="108">
        <f t="shared" si="0"/>
        <v>0</v>
      </c>
    </row>
    <row r="22" spans="1:6" s="134" customFormat="1" ht="43.5" customHeight="1">
      <c r="A22" s="292">
        <f>COUNT($A$1:A21)+1</f>
        <v>3</v>
      </c>
      <c r="B22" s="294" t="s">
        <v>103</v>
      </c>
      <c r="C22" s="293" t="s">
        <v>38</v>
      </c>
      <c r="D22" s="176">
        <v>8</v>
      </c>
      <c r="E22" s="182"/>
      <c r="F22" s="108">
        <f t="shared" si="0"/>
        <v>0</v>
      </c>
    </row>
    <row r="23" spans="1:6" s="134" customFormat="1">
      <c r="A23" s="292"/>
      <c r="B23" s="294"/>
      <c r="C23" s="293"/>
      <c r="D23" s="176"/>
      <c r="E23" s="182"/>
      <c r="F23" s="108">
        <f t="shared" si="0"/>
        <v>0</v>
      </c>
    </row>
    <row r="24" spans="1:6" s="134" customFormat="1" ht="84.75" customHeight="1">
      <c r="A24" s="292">
        <f>COUNT($A$1:A23)+1</f>
        <v>4</v>
      </c>
      <c r="B24" s="291" t="s">
        <v>104</v>
      </c>
      <c r="C24" s="293" t="s">
        <v>86</v>
      </c>
      <c r="D24" s="176">
        <v>10</v>
      </c>
      <c r="E24" s="182"/>
      <c r="F24" s="108">
        <f t="shared" si="0"/>
        <v>0</v>
      </c>
    </row>
    <row r="25" spans="1:6" s="134" customFormat="1">
      <c r="A25" s="288"/>
      <c r="B25" s="294"/>
      <c r="C25" s="293"/>
      <c r="D25" s="176"/>
      <c r="E25" s="182"/>
      <c r="F25" s="108">
        <f t="shared" si="0"/>
        <v>0</v>
      </c>
    </row>
    <row r="26" spans="1:6" s="134" customFormat="1">
      <c r="A26" s="288"/>
      <c r="B26" s="294"/>
      <c r="C26" s="293"/>
      <c r="D26" s="176"/>
      <c r="E26" s="182"/>
      <c r="F26" s="108">
        <f t="shared" si="0"/>
        <v>0</v>
      </c>
    </row>
    <row r="27" spans="1:6" s="91" customFormat="1">
      <c r="A27" s="288">
        <f>COUNT($A$1:A26)+1</f>
        <v>5</v>
      </c>
      <c r="B27" s="291" t="s">
        <v>88</v>
      </c>
      <c r="C27" s="171" t="s">
        <v>89</v>
      </c>
      <c r="D27" s="170">
        <v>32</v>
      </c>
      <c r="E27" s="228"/>
      <c r="F27" s="108">
        <f>+D27*E27</f>
        <v>0</v>
      </c>
    </row>
    <row r="28" spans="1:6" s="237" customFormat="1">
      <c r="A28" s="288"/>
      <c r="B28" s="90"/>
      <c r="C28" s="173"/>
      <c r="D28" s="170"/>
      <c r="E28" s="228"/>
      <c r="F28" s="108"/>
    </row>
    <row r="29" spans="1:6" s="91" customFormat="1">
      <c r="A29" s="288">
        <f>COUNT($A$1:A28)+1</f>
        <v>6</v>
      </c>
      <c r="B29" s="90" t="s">
        <v>54</v>
      </c>
      <c r="C29" s="159" t="s">
        <v>53</v>
      </c>
      <c r="D29" s="238">
        <v>10</v>
      </c>
      <c r="E29" s="231"/>
      <c r="F29" s="167">
        <f>SUM(F17:F28)*D29/100</f>
        <v>0</v>
      </c>
    </row>
    <row r="30" spans="1:6" s="18" customFormat="1" ht="12.75" customHeight="1">
      <c r="A30" s="87"/>
      <c r="B30" s="90"/>
      <c r="C30" s="159"/>
      <c r="D30" s="163"/>
      <c r="E30" s="169"/>
      <c r="F30" s="195"/>
    </row>
    <row r="31" spans="1:6" s="83" customFormat="1" ht="13.5" thickBot="1">
      <c r="A31" s="295"/>
      <c r="B31" s="97" t="str">
        <f>B1&amp;" skupaj:"</f>
        <v>RUŠITVENA DELA skupaj:</v>
      </c>
      <c r="C31" s="296"/>
      <c r="D31" s="297"/>
      <c r="E31" s="298"/>
      <c r="F31" s="299">
        <f>SUM(F17:F30)</f>
        <v>0</v>
      </c>
    </row>
    <row r="32" spans="1:6" s="91" customFormat="1" ht="13.5" thickTop="1">
      <c r="A32" s="80"/>
      <c r="B32" s="113"/>
      <c r="C32" s="159"/>
      <c r="D32" s="174"/>
      <c r="E32" s="108"/>
      <c r="F32" s="108"/>
    </row>
    <row r="33" spans="1:6" s="91" customFormat="1">
      <c r="A33" s="288"/>
      <c r="B33" s="89"/>
      <c r="C33" s="159"/>
      <c r="D33" s="170"/>
      <c r="E33" s="108">
        <v>0</v>
      </c>
      <c r="F33" s="108">
        <f>+D33*E33</f>
        <v>0</v>
      </c>
    </row>
    <row r="34" spans="1:6" s="91" customFormat="1">
      <c r="A34" s="80"/>
      <c r="B34" s="135"/>
      <c r="C34" s="187"/>
      <c r="D34" s="157"/>
      <c r="E34" s="185"/>
      <c r="F34" s="185"/>
    </row>
    <row r="35" spans="1:6" s="91" customFormat="1">
      <c r="A35" s="80"/>
      <c r="B35" s="135"/>
      <c r="C35" s="187"/>
      <c r="D35" s="157"/>
      <c r="E35" s="185"/>
      <c r="F35" s="185"/>
    </row>
    <row r="36" spans="1:6" s="91" customFormat="1">
      <c r="A36" s="80"/>
      <c r="B36" s="135"/>
      <c r="C36" s="187"/>
      <c r="D36" s="157"/>
      <c r="E36" s="185"/>
      <c r="F36" s="185"/>
    </row>
    <row r="37" spans="1:6" s="91" customFormat="1">
      <c r="A37" s="80"/>
      <c r="B37" s="135"/>
      <c r="C37" s="187"/>
      <c r="D37" s="157"/>
      <c r="E37" s="185"/>
      <c r="F37" s="185"/>
    </row>
    <row r="38" spans="1:6" s="91" customFormat="1">
      <c r="A38" s="80"/>
      <c r="B38" s="135"/>
      <c r="C38" s="187"/>
      <c r="D38" s="157"/>
      <c r="E38" s="185"/>
      <c r="F38" s="185"/>
    </row>
    <row r="39" spans="1:6" s="91" customFormat="1">
      <c r="A39" s="80"/>
      <c r="B39" s="135"/>
      <c r="C39" s="187"/>
      <c r="D39" s="157"/>
      <c r="E39" s="185"/>
      <c r="F39" s="185"/>
    </row>
    <row r="40" spans="1:6" s="91" customFormat="1">
      <c r="A40" s="80"/>
      <c r="B40" s="135"/>
      <c r="C40" s="187"/>
      <c r="D40" s="157"/>
      <c r="E40" s="185"/>
      <c r="F40" s="185"/>
    </row>
    <row r="41" spans="1:6" s="91" customFormat="1">
      <c r="A41" s="80"/>
      <c r="B41" s="135"/>
      <c r="C41" s="187"/>
      <c r="D41" s="157"/>
      <c r="E41" s="185"/>
      <c r="F41" s="185"/>
    </row>
    <row r="42" spans="1:6" s="91" customFormat="1">
      <c r="A42" s="80"/>
      <c r="B42" s="135"/>
      <c r="C42" s="187"/>
      <c r="D42" s="157"/>
      <c r="E42" s="185"/>
      <c r="F42" s="185"/>
    </row>
    <row r="43" spans="1:6" s="91" customFormat="1">
      <c r="A43" s="80"/>
      <c r="B43" s="135"/>
      <c r="C43" s="187"/>
      <c r="D43" s="157"/>
      <c r="E43" s="185"/>
      <c r="F43" s="185"/>
    </row>
    <row r="44" spans="1:6" s="91" customFormat="1">
      <c r="A44" s="80"/>
      <c r="B44" s="135"/>
      <c r="C44" s="187"/>
      <c r="D44" s="157"/>
      <c r="E44" s="185"/>
      <c r="F44" s="185"/>
    </row>
    <row r="45" spans="1:6" s="91" customFormat="1">
      <c r="A45" s="80"/>
      <c r="B45" s="135"/>
      <c r="C45" s="187"/>
      <c r="D45" s="157"/>
      <c r="E45" s="185"/>
      <c r="F45" s="185"/>
    </row>
    <row r="46" spans="1:6" s="91" customFormat="1">
      <c r="A46" s="80"/>
      <c r="B46" s="135"/>
      <c r="C46" s="187"/>
      <c r="D46" s="157"/>
      <c r="E46" s="185"/>
      <c r="F46" s="185"/>
    </row>
    <row r="47" spans="1:6" s="91" customFormat="1">
      <c r="A47" s="80"/>
      <c r="B47" s="135"/>
      <c r="C47" s="187"/>
      <c r="D47" s="157"/>
      <c r="E47" s="185"/>
      <c r="F47" s="185"/>
    </row>
    <row r="48" spans="1:6" s="91" customFormat="1">
      <c r="A48" s="80"/>
      <c r="B48" s="135"/>
      <c r="C48" s="187"/>
      <c r="D48" s="157"/>
      <c r="E48" s="185"/>
      <c r="F48" s="185"/>
    </row>
    <row r="49" spans="1:6" s="91" customFormat="1">
      <c r="A49" s="80"/>
      <c r="B49" s="135"/>
      <c r="C49" s="187"/>
      <c r="D49" s="157"/>
      <c r="E49" s="185"/>
      <c r="F49" s="185"/>
    </row>
    <row r="50" spans="1:6" s="91" customFormat="1">
      <c r="A50" s="80"/>
      <c r="B50" s="135"/>
      <c r="C50" s="187"/>
      <c r="D50" s="157"/>
      <c r="E50" s="185"/>
      <c r="F50" s="185"/>
    </row>
    <row r="51" spans="1:6" s="91" customFormat="1">
      <c r="A51" s="80"/>
      <c r="B51" s="135"/>
      <c r="C51" s="187"/>
      <c r="D51" s="157"/>
      <c r="E51" s="185"/>
      <c r="F51" s="185"/>
    </row>
    <row r="52" spans="1:6" s="91" customFormat="1">
      <c r="A52" s="80"/>
      <c r="B52" s="135"/>
      <c r="C52" s="187"/>
      <c r="D52" s="157"/>
      <c r="E52" s="185"/>
      <c r="F52" s="185"/>
    </row>
    <row r="53" spans="1:6" s="91" customFormat="1">
      <c r="A53" s="80"/>
      <c r="B53" s="135"/>
      <c r="C53" s="187"/>
      <c r="D53" s="157"/>
      <c r="E53" s="185"/>
      <c r="F53" s="185"/>
    </row>
    <row r="54" spans="1:6" s="91" customFormat="1">
      <c r="A54" s="80"/>
      <c r="B54" s="135"/>
      <c r="C54" s="187"/>
      <c r="D54" s="157"/>
      <c r="E54" s="185"/>
      <c r="F54" s="185"/>
    </row>
    <row r="55" spans="1:6" s="91" customFormat="1">
      <c r="A55" s="80"/>
      <c r="B55" s="135"/>
      <c r="C55" s="187"/>
      <c r="D55" s="157"/>
      <c r="E55" s="185"/>
      <c r="F55" s="185"/>
    </row>
    <row r="56" spans="1:6" s="91" customFormat="1">
      <c r="A56" s="80"/>
      <c r="B56" s="135"/>
      <c r="C56" s="187"/>
      <c r="D56" s="157"/>
      <c r="E56" s="185"/>
      <c r="F56" s="185"/>
    </row>
    <row r="57" spans="1:6" s="91" customFormat="1">
      <c r="A57" s="80"/>
      <c r="B57" s="135"/>
      <c r="C57" s="187"/>
      <c r="D57" s="157"/>
      <c r="E57" s="185"/>
      <c r="F57" s="185"/>
    </row>
    <row r="58" spans="1:6" s="91" customFormat="1">
      <c r="A58" s="80"/>
      <c r="B58" s="135"/>
      <c r="C58" s="187"/>
      <c r="D58" s="157"/>
      <c r="E58" s="185"/>
      <c r="F58" s="185"/>
    </row>
    <row r="59" spans="1:6" s="91" customFormat="1">
      <c r="A59" s="80"/>
      <c r="B59" s="135"/>
      <c r="C59" s="187"/>
      <c r="D59" s="157"/>
      <c r="E59" s="185"/>
      <c r="F59" s="185"/>
    </row>
    <row r="60" spans="1:6" s="91" customFormat="1">
      <c r="A60" s="80"/>
      <c r="B60" s="135"/>
      <c r="C60" s="187"/>
      <c r="D60" s="157"/>
      <c r="E60" s="185"/>
      <c r="F60" s="185"/>
    </row>
    <row r="61" spans="1:6" s="91" customFormat="1">
      <c r="A61" s="80"/>
      <c r="B61" s="135"/>
      <c r="C61" s="187"/>
      <c r="D61" s="157"/>
      <c r="E61" s="185"/>
      <c r="F61" s="185"/>
    </row>
    <row r="62" spans="1:6" s="91" customFormat="1">
      <c r="A62" s="80"/>
      <c r="B62" s="135"/>
      <c r="C62" s="187"/>
      <c r="D62" s="157"/>
      <c r="E62" s="185"/>
      <c r="F62" s="185"/>
    </row>
    <row r="63" spans="1:6" s="91" customFormat="1">
      <c r="A63" s="80"/>
      <c r="B63" s="135"/>
      <c r="C63" s="187"/>
      <c r="D63" s="157"/>
      <c r="E63" s="185"/>
      <c r="F63" s="185"/>
    </row>
    <row r="64" spans="1:6" s="91" customFormat="1">
      <c r="A64" s="80"/>
      <c r="B64" s="135"/>
      <c r="C64" s="187"/>
      <c r="D64" s="157"/>
      <c r="E64" s="185"/>
      <c r="F64" s="185"/>
    </row>
    <row r="65" spans="1:6" s="91" customFormat="1">
      <c r="A65" s="80"/>
      <c r="B65" s="135"/>
      <c r="C65" s="187"/>
      <c r="D65" s="157"/>
      <c r="E65" s="185"/>
      <c r="F65" s="185"/>
    </row>
    <row r="66" spans="1:6" s="91" customFormat="1">
      <c r="A66" s="80"/>
      <c r="B66" s="135"/>
      <c r="C66" s="187"/>
      <c r="D66" s="157"/>
      <c r="E66" s="185"/>
      <c r="F66" s="185"/>
    </row>
    <row r="67" spans="1:6" s="91" customFormat="1">
      <c r="A67" s="80"/>
      <c r="B67" s="135"/>
      <c r="C67" s="187"/>
      <c r="D67" s="157"/>
      <c r="E67" s="185"/>
      <c r="F67" s="185"/>
    </row>
    <row r="68" spans="1:6" s="91" customFormat="1">
      <c r="A68" s="80"/>
      <c r="B68" s="135"/>
      <c r="C68" s="187"/>
      <c r="D68" s="157"/>
      <c r="E68" s="185"/>
      <c r="F68" s="185"/>
    </row>
    <row r="69" spans="1:6" s="91" customFormat="1">
      <c r="A69" s="80"/>
      <c r="B69" s="135"/>
      <c r="C69" s="187"/>
      <c r="D69" s="157"/>
      <c r="E69" s="185"/>
      <c r="F69" s="185"/>
    </row>
    <row r="70" spans="1:6" s="91" customFormat="1">
      <c r="A70" s="80"/>
      <c r="B70" s="135"/>
      <c r="C70" s="187"/>
      <c r="D70" s="157"/>
      <c r="E70" s="185"/>
      <c r="F70" s="185"/>
    </row>
    <row r="71" spans="1:6" s="91" customFormat="1">
      <c r="A71" s="80"/>
      <c r="B71" s="135"/>
      <c r="C71" s="187"/>
      <c r="D71" s="157"/>
      <c r="E71" s="185"/>
      <c r="F71" s="185"/>
    </row>
    <row r="72" spans="1:6" s="91" customFormat="1">
      <c r="A72" s="80"/>
      <c r="B72" s="135"/>
      <c r="C72" s="187"/>
      <c r="D72" s="157"/>
      <c r="E72" s="185"/>
      <c r="F72" s="185"/>
    </row>
    <row r="73" spans="1:6" s="91" customFormat="1">
      <c r="A73" s="80"/>
      <c r="B73" s="135"/>
      <c r="C73" s="187"/>
      <c r="D73" s="157"/>
      <c r="E73" s="185"/>
      <c r="F73" s="185"/>
    </row>
    <row r="74" spans="1:6" s="91" customFormat="1">
      <c r="A74" s="80"/>
      <c r="B74" s="135"/>
      <c r="C74" s="187"/>
      <c r="D74" s="157"/>
      <c r="E74" s="185"/>
      <c r="F74" s="185"/>
    </row>
    <row r="75" spans="1:6" s="91" customFormat="1">
      <c r="A75" s="80"/>
      <c r="B75" s="135"/>
      <c r="C75" s="187"/>
      <c r="D75" s="157"/>
      <c r="E75" s="185"/>
      <c r="F75" s="185"/>
    </row>
    <row r="76" spans="1:6" s="91" customFormat="1">
      <c r="A76" s="80"/>
      <c r="B76" s="135"/>
      <c r="C76" s="187"/>
      <c r="D76" s="157"/>
      <c r="E76" s="185"/>
      <c r="F76" s="185"/>
    </row>
    <row r="77" spans="1:6" s="91" customFormat="1">
      <c r="A77" s="80"/>
      <c r="B77" s="135"/>
      <c r="C77" s="187"/>
      <c r="D77" s="157"/>
      <c r="E77" s="185"/>
      <c r="F77" s="185"/>
    </row>
    <row r="78" spans="1:6" s="91" customFormat="1">
      <c r="A78" s="80"/>
      <c r="B78" s="135"/>
      <c r="C78" s="187"/>
      <c r="D78" s="157"/>
      <c r="E78" s="185"/>
      <c r="F78" s="185"/>
    </row>
    <row r="79" spans="1:6" s="91" customFormat="1">
      <c r="A79" s="80"/>
      <c r="B79" s="135"/>
      <c r="C79" s="187"/>
      <c r="D79" s="157"/>
      <c r="E79" s="185"/>
      <c r="F79" s="185"/>
    </row>
    <row r="80" spans="1:6" s="91" customFormat="1">
      <c r="A80" s="80"/>
      <c r="B80" s="135"/>
      <c r="C80" s="187"/>
      <c r="D80" s="157"/>
      <c r="E80" s="185"/>
      <c r="F80" s="185"/>
    </row>
    <row r="81" spans="1:6" s="91" customFormat="1">
      <c r="A81" s="80"/>
      <c r="B81" s="135"/>
      <c r="C81" s="187"/>
      <c r="D81" s="157"/>
      <c r="E81" s="185"/>
      <c r="F81" s="185"/>
    </row>
    <row r="82" spans="1:6" s="91" customFormat="1">
      <c r="A82" s="80"/>
      <c r="B82" s="135"/>
      <c r="C82" s="187"/>
      <c r="D82" s="157"/>
      <c r="E82" s="185"/>
      <c r="F82" s="185"/>
    </row>
    <row r="83" spans="1:6" s="91" customFormat="1">
      <c r="A83" s="80"/>
      <c r="B83" s="135"/>
      <c r="C83" s="187"/>
      <c r="D83" s="157"/>
      <c r="E83" s="185"/>
      <c r="F83" s="185"/>
    </row>
    <row r="84" spans="1:6" s="91" customFormat="1">
      <c r="A84" s="80"/>
      <c r="B84" s="135"/>
      <c r="C84" s="187"/>
      <c r="D84" s="157"/>
      <c r="E84" s="185"/>
      <c r="F84" s="185"/>
    </row>
    <row r="85" spans="1:6" s="91" customFormat="1">
      <c r="A85" s="80"/>
      <c r="B85" s="135"/>
      <c r="C85" s="187"/>
      <c r="D85" s="157"/>
      <c r="E85" s="185"/>
      <c r="F85" s="185"/>
    </row>
    <row r="86" spans="1:6" s="91" customFormat="1">
      <c r="A86" s="80"/>
      <c r="B86" s="135"/>
      <c r="C86" s="187"/>
      <c r="D86" s="157"/>
      <c r="E86" s="185"/>
      <c r="F86" s="185"/>
    </row>
    <row r="87" spans="1:6" s="91" customFormat="1">
      <c r="A87" s="80"/>
      <c r="B87" s="135"/>
      <c r="C87" s="187"/>
      <c r="D87" s="157"/>
      <c r="E87" s="185"/>
      <c r="F87" s="185"/>
    </row>
    <row r="88" spans="1:6" s="91" customFormat="1">
      <c r="A88" s="80"/>
      <c r="B88" s="135"/>
      <c r="C88" s="187"/>
      <c r="D88" s="157"/>
      <c r="E88" s="185"/>
      <c r="F88" s="185"/>
    </row>
    <row r="89" spans="1:6" s="91" customFormat="1">
      <c r="A89" s="80"/>
      <c r="B89" s="135"/>
      <c r="C89" s="187"/>
      <c r="D89" s="157"/>
      <c r="E89" s="185"/>
      <c r="F89" s="185"/>
    </row>
    <row r="90" spans="1:6" s="91" customFormat="1">
      <c r="A90" s="80"/>
      <c r="B90" s="135"/>
      <c r="C90" s="187"/>
      <c r="D90" s="157"/>
      <c r="E90" s="185"/>
      <c r="F90" s="185"/>
    </row>
    <row r="91" spans="1:6" s="91" customFormat="1">
      <c r="A91" s="80"/>
      <c r="B91" s="135"/>
      <c r="C91" s="187"/>
      <c r="D91" s="157"/>
      <c r="E91" s="185"/>
      <c r="F91" s="185"/>
    </row>
    <row r="92" spans="1:6" s="91" customFormat="1">
      <c r="A92" s="80"/>
      <c r="B92" s="135"/>
      <c r="C92" s="187"/>
      <c r="D92" s="157"/>
      <c r="E92" s="185"/>
      <c r="F92" s="185"/>
    </row>
    <row r="93" spans="1:6" s="91" customFormat="1">
      <c r="A93" s="80"/>
      <c r="B93" s="135"/>
      <c r="C93" s="187"/>
      <c r="D93" s="157"/>
      <c r="E93" s="185"/>
      <c r="F93" s="185"/>
    </row>
    <row r="94" spans="1:6" s="91" customFormat="1">
      <c r="A94" s="80"/>
      <c r="B94" s="135"/>
      <c r="C94" s="187"/>
      <c r="D94" s="157"/>
      <c r="E94" s="185"/>
      <c r="F94" s="185"/>
    </row>
    <row r="95" spans="1:6" s="91" customFormat="1">
      <c r="A95" s="80"/>
      <c r="B95" s="135"/>
      <c r="C95" s="187"/>
      <c r="D95" s="157"/>
      <c r="E95" s="185"/>
      <c r="F95" s="185"/>
    </row>
    <row r="96" spans="1:6" s="91" customFormat="1">
      <c r="A96" s="80"/>
      <c r="B96" s="135"/>
      <c r="C96" s="187"/>
      <c r="D96" s="157"/>
      <c r="E96" s="185"/>
      <c r="F96" s="185"/>
    </row>
    <row r="97" spans="1:6" s="91" customFormat="1">
      <c r="A97" s="80"/>
      <c r="B97" s="135"/>
      <c r="C97" s="187"/>
      <c r="D97" s="157"/>
      <c r="E97" s="185"/>
      <c r="F97" s="185"/>
    </row>
    <row r="98" spans="1:6" s="91" customFormat="1">
      <c r="A98" s="80"/>
      <c r="B98" s="135"/>
      <c r="C98" s="187"/>
      <c r="D98" s="157"/>
      <c r="E98" s="185"/>
      <c r="F98" s="185"/>
    </row>
    <row r="99" spans="1:6" s="91" customFormat="1">
      <c r="A99" s="80"/>
      <c r="B99" s="135"/>
      <c r="C99" s="187"/>
      <c r="D99" s="157"/>
      <c r="E99" s="185"/>
      <c r="F99" s="185"/>
    </row>
    <row r="100" spans="1:6" s="91" customFormat="1">
      <c r="A100" s="80"/>
      <c r="B100" s="135"/>
      <c r="C100" s="187"/>
      <c r="D100" s="157"/>
      <c r="E100" s="185"/>
      <c r="F100" s="185"/>
    </row>
    <row r="101" spans="1:6" s="91" customFormat="1">
      <c r="A101" s="80"/>
      <c r="B101" s="135"/>
      <c r="C101" s="187"/>
      <c r="D101" s="157"/>
      <c r="E101" s="185"/>
      <c r="F101" s="185"/>
    </row>
    <row r="102" spans="1:6" s="91" customFormat="1">
      <c r="A102" s="80"/>
      <c r="B102" s="135"/>
      <c r="C102" s="187"/>
      <c r="D102" s="157"/>
      <c r="E102" s="185"/>
      <c r="F102" s="185"/>
    </row>
    <row r="103" spans="1:6" s="91" customFormat="1">
      <c r="A103" s="80"/>
      <c r="B103" s="135"/>
      <c r="C103" s="187"/>
      <c r="D103" s="157"/>
      <c r="E103" s="185"/>
      <c r="F103" s="185"/>
    </row>
    <row r="104" spans="1:6" s="91" customFormat="1">
      <c r="A104" s="80"/>
      <c r="B104" s="135"/>
      <c r="C104" s="187"/>
      <c r="D104" s="157"/>
      <c r="E104" s="185"/>
      <c r="F104" s="185"/>
    </row>
    <row r="105" spans="1:6" s="91" customFormat="1">
      <c r="A105" s="80"/>
      <c r="B105" s="135"/>
      <c r="C105" s="187"/>
      <c r="D105" s="157"/>
      <c r="E105" s="185"/>
      <c r="F105" s="185"/>
    </row>
    <row r="106" spans="1:6" s="91" customFormat="1">
      <c r="A106" s="80"/>
      <c r="B106" s="135"/>
      <c r="C106" s="187"/>
      <c r="D106" s="157"/>
      <c r="E106" s="185"/>
      <c r="F106" s="185"/>
    </row>
    <row r="107" spans="1:6" s="91" customFormat="1">
      <c r="A107" s="80"/>
      <c r="B107" s="135"/>
      <c r="C107" s="187"/>
      <c r="D107" s="157"/>
      <c r="E107" s="185"/>
      <c r="F107" s="185"/>
    </row>
    <row r="108" spans="1:6" s="91" customFormat="1">
      <c r="A108" s="80"/>
      <c r="B108" s="135"/>
      <c r="C108" s="187"/>
      <c r="D108" s="157"/>
      <c r="E108" s="185"/>
      <c r="F108" s="185"/>
    </row>
    <row r="109" spans="1:6" s="91" customFormat="1">
      <c r="A109" s="80"/>
      <c r="B109" s="135"/>
      <c r="C109" s="187"/>
      <c r="D109" s="157"/>
      <c r="E109" s="185"/>
      <c r="F109" s="185"/>
    </row>
    <row r="110" spans="1:6" s="91" customFormat="1">
      <c r="A110" s="80"/>
      <c r="B110" s="135"/>
      <c r="C110" s="187"/>
      <c r="D110" s="157"/>
      <c r="E110" s="185"/>
      <c r="F110" s="185"/>
    </row>
    <row r="111" spans="1:6" s="91" customFormat="1">
      <c r="A111" s="80"/>
      <c r="B111" s="135"/>
      <c r="C111" s="187"/>
      <c r="D111" s="157"/>
      <c r="E111" s="185"/>
      <c r="F111" s="185"/>
    </row>
    <row r="112" spans="1:6" s="91" customFormat="1">
      <c r="A112" s="80"/>
      <c r="B112" s="135"/>
      <c r="C112" s="187"/>
      <c r="D112" s="157"/>
      <c r="E112" s="185"/>
      <c r="F112" s="185"/>
    </row>
    <row r="113" spans="1:6" s="91" customFormat="1">
      <c r="A113" s="80"/>
      <c r="B113" s="135"/>
      <c r="C113" s="187"/>
      <c r="D113" s="157"/>
      <c r="E113" s="185"/>
      <c r="F113" s="185"/>
    </row>
    <row r="114" spans="1:6" s="91" customFormat="1">
      <c r="A114" s="80"/>
      <c r="B114" s="135"/>
      <c r="C114" s="187"/>
      <c r="D114" s="157"/>
      <c r="E114" s="185"/>
      <c r="F114" s="185"/>
    </row>
    <row r="115" spans="1:6" s="91" customFormat="1">
      <c r="A115" s="80"/>
      <c r="B115" s="135"/>
      <c r="C115" s="187"/>
      <c r="D115" s="157"/>
      <c r="E115" s="185"/>
      <c r="F115" s="185"/>
    </row>
    <row r="116" spans="1:6" s="91" customFormat="1">
      <c r="A116" s="80"/>
      <c r="B116" s="135"/>
      <c r="C116" s="187"/>
      <c r="D116" s="157"/>
      <c r="E116" s="185"/>
      <c r="F116" s="185"/>
    </row>
    <row r="117" spans="1:6" s="91" customFormat="1">
      <c r="A117" s="80"/>
      <c r="B117" s="135"/>
      <c r="C117" s="187"/>
      <c r="D117" s="157"/>
      <c r="E117" s="185"/>
      <c r="F117" s="185"/>
    </row>
    <row r="118" spans="1:6" s="91" customFormat="1">
      <c r="A118" s="80"/>
      <c r="B118" s="135"/>
      <c r="C118" s="187"/>
      <c r="D118" s="157"/>
      <c r="E118" s="185"/>
      <c r="F118" s="185"/>
    </row>
    <row r="119" spans="1:6" s="91" customFormat="1">
      <c r="A119" s="80"/>
      <c r="B119" s="135"/>
      <c r="C119" s="187"/>
      <c r="D119" s="157"/>
      <c r="E119" s="185"/>
      <c r="F119" s="185"/>
    </row>
    <row r="120" spans="1:6" s="91" customFormat="1">
      <c r="A120" s="80"/>
      <c r="B120" s="135"/>
      <c r="C120" s="187"/>
      <c r="D120" s="157"/>
      <c r="E120" s="185"/>
      <c r="F120" s="185"/>
    </row>
    <row r="121" spans="1:6" s="91" customFormat="1">
      <c r="A121" s="80"/>
      <c r="B121" s="135"/>
      <c r="C121" s="187"/>
      <c r="D121" s="157"/>
      <c r="E121" s="185"/>
      <c r="F121" s="185"/>
    </row>
    <row r="122" spans="1:6" s="91" customFormat="1">
      <c r="A122" s="80"/>
      <c r="B122" s="135"/>
      <c r="C122" s="187"/>
      <c r="D122" s="157"/>
      <c r="E122" s="185"/>
      <c r="F122" s="185"/>
    </row>
    <row r="123" spans="1:6" s="91" customFormat="1">
      <c r="A123" s="80"/>
      <c r="B123" s="135"/>
      <c r="C123" s="187"/>
      <c r="D123" s="157"/>
      <c r="E123" s="185"/>
      <c r="F123" s="185"/>
    </row>
    <row r="124" spans="1:6" s="91" customFormat="1">
      <c r="A124" s="80"/>
      <c r="B124" s="135"/>
      <c r="C124" s="187"/>
      <c r="D124" s="157"/>
      <c r="E124" s="185"/>
      <c r="F124" s="185"/>
    </row>
    <row r="125" spans="1:6" s="91" customFormat="1">
      <c r="A125" s="80"/>
      <c r="B125" s="135"/>
      <c r="C125" s="187"/>
      <c r="D125" s="157"/>
      <c r="E125" s="185"/>
      <c r="F125" s="185"/>
    </row>
    <row r="126" spans="1:6" s="91" customFormat="1">
      <c r="A126" s="80"/>
      <c r="B126" s="135"/>
      <c r="C126" s="187"/>
      <c r="D126" s="157"/>
      <c r="E126" s="185"/>
      <c r="F126" s="185"/>
    </row>
    <row r="127" spans="1:6" s="91" customFormat="1">
      <c r="A127" s="80"/>
      <c r="B127" s="135"/>
      <c r="C127" s="187"/>
      <c r="D127" s="157"/>
      <c r="E127" s="185"/>
      <c r="F127" s="185"/>
    </row>
    <row r="128" spans="1:6" s="91" customFormat="1">
      <c r="A128" s="80"/>
      <c r="B128" s="135"/>
      <c r="C128" s="187"/>
      <c r="D128" s="157"/>
      <c r="E128" s="185"/>
      <c r="F128" s="185"/>
    </row>
    <row r="129" spans="1:6" s="91" customFormat="1">
      <c r="A129" s="80"/>
      <c r="B129" s="135"/>
      <c r="C129" s="187"/>
      <c r="D129" s="157"/>
      <c r="E129" s="185"/>
      <c r="F129" s="185"/>
    </row>
    <row r="130" spans="1:6" s="91" customFormat="1">
      <c r="A130" s="80"/>
      <c r="B130" s="135"/>
      <c r="C130" s="187"/>
      <c r="D130" s="157"/>
      <c r="E130" s="185"/>
      <c r="F130" s="185"/>
    </row>
    <row r="131" spans="1:6" s="91" customFormat="1">
      <c r="A131" s="80"/>
      <c r="B131" s="135"/>
      <c r="C131" s="187"/>
      <c r="D131" s="157"/>
      <c r="E131" s="185"/>
      <c r="F131" s="185"/>
    </row>
    <row r="132" spans="1:6" s="91" customFormat="1">
      <c r="A132" s="80"/>
      <c r="B132" s="135"/>
      <c r="C132" s="187"/>
      <c r="D132" s="157"/>
      <c r="E132" s="185"/>
      <c r="F132" s="185"/>
    </row>
    <row r="133" spans="1:6" s="91" customFormat="1">
      <c r="A133" s="80"/>
      <c r="B133" s="135"/>
      <c r="C133" s="187"/>
      <c r="D133" s="157"/>
      <c r="E133" s="185"/>
      <c r="F133" s="185"/>
    </row>
    <row r="134" spans="1:6" s="91" customFormat="1">
      <c r="A134" s="80"/>
      <c r="B134" s="135"/>
      <c r="C134" s="187"/>
      <c r="D134" s="157"/>
      <c r="E134" s="185"/>
      <c r="F134" s="185"/>
    </row>
    <row r="135" spans="1:6" s="91" customFormat="1">
      <c r="A135" s="80"/>
      <c r="B135" s="135"/>
      <c r="C135" s="187"/>
      <c r="D135" s="157"/>
      <c r="E135" s="185"/>
      <c r="F135" s="185"/>
    </row>
    <row r="136" spans="1:6" s="91" customFormat="1">
      <c r="A136" s="80"/>
      <c r="B136" s="135"/>
      <c r="C136" s="187"/>
      <c r="D136" s="157"/>
      <c r="E136" s="185"/>
      <c r="F136" s="185"/>
    </row>
    <row r="137" spans="1:6" s="91" customFormat="1">
      <c r="A137" s="80"/>
      <c r="B137" s="135"/>
      <c r="C137" s="187"/>
      <c r="D137" s="157"/>
      <c r="E137" s="185"/>
      <c r="F137" s="185"/>
    </row>
    <row r="138" spans="1:6" s="91" customFormat="1">
      <c r="A138" s="80"/>
      <c r="B138" s="135"/>
      <c r="C138" s="187"/>
      <c r="D138" s="157"/>
      <c r="E138" s="185"/>
      <c r="F138" s="185"/>
    </row>
    <row r="139" spans="1:6" s="91" customFormat="1">
      <c r="A139" s="80"/>
      <c r="B139" s="135"/>
      <c r="C139" s="187"/>
      <c r="D139" s="157"/>
      <c r="E139" s="185"/>
      <c r="F139" s="185"/>
    </row>
    <row r="140" spans="1:6" s="91" customFormat="1">
      <c r="A140" s="80"/>
      <c r="B140" s="135"/>
      <c r="C140" s="187"/>
      <c r="D140" s="157"/>
      <c r="E140" s="185"/>
      <c r="F140" s="185"/>
    </row>
    <row r="141" spans="1:6" s="91" customFormat="1">
      <c r="A141" s="80"/>
      <c r="B141" s="135"/>
      <c r="C141" s="187"/>
      <c r="D141" s="157"/>
      <c r="E141" s="185"/>
      <c r="F141" s="185"/>
    </row>
    <row r="142" spans="1:6" s="91" customFormat="1">
      <c r="A142" s="80"/>
      <c r="B142" s="135"/>
      <c r="C142" s="187"/>
      <c r="D142" s="157"/>
      <c r="E142" s="185"/>
      <c r="F142" s="185"/>
    </row>
    <row r="143" spans="1:6" s="91" customFormat="1">
      <c r="A143" s="80"/>
      <c r="B143" s="135"/>
      <c r="C143" s="187"/>
      <c r="D143" s="157"/>
      <c r="E143" s="185"/>
      <c r="F143" s="185"/>
    </row>
    <row r="144" spans="1:6" s="91" customFormat="1">
      <c r="A144" s="80"/>
      <c r="B144" s="135"/>
      <c r="C144" s="187"/>
      <c r="D144" s="157"/>
      <c r="E144" s="185"/>
      <c r="F144" s="185"/>
    </row>
    <row r="145" spans="1:6" s="91" customFormat="1">
      <c r="A145" s="80"/>
      <c r="B145" s="135"/>
      <c r="C145" s="187"/>
      <c r="D145" s="157"/>
      <c r="E145" s="185"/>
      <c r="F145" s="185"/>
    </row>
    <row r="146" spans="1:6" s="91" customFormat="1">
      <c r="A146" s="80"/>
      <c r="B146" s="135"/>
      <c r="C146" s="187"/>
      <c r="D146" s="157"/>
      <c r="E146" s="185"/>
      <c r="F146" s="185"/>
    </row>
    <row r="147" spans="1:6" s="91" customFormat="1">
      <c r="A147" s="80"/>
      <c r="B147" s="135"/>
      <c r="C147" s="187"/>
      <c r="D147" s="157"/>
      <c r="E147" s="185"/>
      <c r="F147" s="185"/>
    </row>
    <row r="148" spans="1:6" s="91" customFormat="1">
      <c r="A148" s="80"/>
      <c r="B148" s="135"/>
      <c r="C148" s="187"/>
      <c r="D148" s="157"/>
      <c r="E148" s="185"/>
      <c r="F148" s="185"/>
    </row>
    <row r="149" spans="1:6" s="91" customFormat="1">
      <c r="A149" s="80"/>
      <c r="B149" s="135"/>
      <c r="C149" s="187"/>
      <c r="D149" s="157"/>
      <c r="E149" s="185"/>
      <c r="F149" s="185"/>
    </row>
    <row r="150" spans="1:6" s="91" customFormat="1">
      <c r="A150" s="80"/>
      <c r="B150" s="135"/>
      <c r="C150" s="187"/>
      <c r="D150" s="157"/>
      <c r="E150" s="185"/>
      <c r="F150" s="185"/>
    </row>
    <row r="151" spans="1:6" s="91" customFormat="1">
      <c r="A151" s="80"/>
      <c r="B151" s="135"/>
      <c r="C151" s="187"/>
      <c r="D151" s="157"/>
      <c r="E151" s="185"/>
      <c r="F151" s="185"/>
    </row>
    <row r="152" spans="1:6" s="91" customFormat="1">
      <c r="A152" s="80"/>
      <c r="B152" s="135"/>
      <c r="C152" s="187"/>
      <c r="D152" s="157"/>
      <c r="E152" s="185"/>
      <c r="F152" s="185"/>
    </row>
    <row r="153" spans="1:6" s="91" customFormat="1">
      <c r="A153" s="80"/>
      <c r="B153" s="135"/>
      <c r="C153" s="187"/>
      <c r="D153" s="157"/>
      <c r="E153" s="185"/>
      <c r="F153" s="185"/>
    </row>
    <row r="154" spans="1:6" s="91" customFormat="1">
      <c r="A154" s="80"/>
      <c r="B154" s="135"/>
      <c r="C154" s="187"/>
      <c r="D154" s="157"/>
      <c r="E154" s="185"/>
      <c r="F154" s="185"/>
    </row>
    <row r="155" spans="1:6" s="91" customFormat="1">
      <c r="A155" s="80"/>
      <c r="B155" s="135"/>
      <c r="C155" s="187"/>
      <c r="D155" s="157"/>
      <c r="E155" s="185"/>
      <c r="F155" s="185"/>
    </row>
    <row r="156" spans="1:6" s="91" customFormat="1">
      <c r="A156" s="80"/>
      <c r="B156" s="135"/>
      <c r="C156" s="187"/>
      <c r="D156" s="157"/>
      <c r="E156" s="185"/>
      <c r="F156" s="185"/>
    </row>
    <row r="157" spans="1:6" s="91" customFormat="1">
      <c r="A157" s="80"/>
      <c r="B157" s="135"/>
      <c r="C157" s="187"/>
      <c r="D157" s="157"/>
      <c r="E157" s="185"/>
      <c r="F157" s="185"/>
    </row>
    <row r="158" spans="1:6" s="91" customFormat="1">
      <c r="A158" s="80"/>
      <c r="B158" s="135"/>
      <c r="C158" s="187"/>
      <c r="D158" s="157"/>
      <c r="E158" s="185"/>
      <c r="F158" s="185"/>
    </row>
    <row r="159" spans="1:6" s="91" customFormat="1">
      <c r="A159" s="80"/>
      <c r="B159" s="135"/>
      <c r="C159" s="187"/>
      <c r="D159" s="157"/>
      <c r="E159" s="185"/>
      <c r="F159" s="185"/>
    </row>
    <row r="160" spans="1:6" s="91" customFormat="1">
      <c r="A160" s="80"/>
      <c r="B160" s="135"/>
      <c r="C160" s="187"/>
      <c r="D160" s="157"/>
      <c r="E160" s="185"/>
      <c r="F160" s="185"/>
    </row>
    <row r="161" spans="1:6" s="91" customFormat="1">
      <c r="A161" s="80"/>
      <c r="B161" s="135"/>
      <c r="C161" s="187"/>
      <c r="D161" s="157"/>
      <c r="E161" s="185"/>
      <c r="F161" s="185"/>
    </row>
    <row r="162" spans="1:6" s="91" customFormat="1">
      <c r="A162" s="80"/>
      <c r="B162" s="135"/>
      <c r="C162" s="187"/>
      <c r="D162" s="157"/>
      <c r="E162" s="185"/>
      <c r="F162" s="185"/>
    </row>
    <row r="163" spans="1:6" s="91" customFormat="1">
      <c r="A163" s="80"/>
      <c r="B163" s="135"/>
      <c r="C163" s="187"/>
      <c r="D163" s="157"/>
      <c r="E163" s="185"/>
      <c r="F163" s="185"/>
    </row>
    <row r="164" spans="1:6" s="91" customFormat="1">
      <c r="A164" s="80"/>
      <c r="B164" s="135"/>
      <c r="C164" s="187"/>
      <c r="D164" s="157"/>
      <c r="E164" s="185"/>
      <c r="F164" s="185"/>
    </row>
    <row r="165" spans="1:6" s="91" customFormat="1">
      <c r="A165" s="80"/>
      <c r="B165" s="135"/>
      <c r="C165" s="187"/>
      <c r="D165" s="157"/>
      <c r="E165" s="185"/>
      <c r="F165" s="185"/>
    </row>
    <row r="166" spans="1:6" s="91" customFormat="1">
      <c r="A166" s="80"/>
      <c r="B166" s="135"/>
      <c r="C166" s="187"/>
      <c r="D166" s="157"/>
      <c r="E166" s="185"/>
      <c r="F166" s="185"/>
    </row>
    <row r="167" spans="1:6" s="91" customFormat="1">
      <c r="A167" s="80"/>
      <c r="B167" s="135"/>
      <c r="C167" s="187"/>
      <c r="D167" s="157"/>
      <c r="E167" s="185"/>
      <c r="F167" s="185"/>
    </row>
    <row r="168" spans="1:6" s="91" customFormat="1">
      <c r="A168" s="80"/>
      <c r="B168" s="135"/>
      <c r="C168" s="187"/>
      <c r="D168" s="157"/>
      <c r="E168" s="185"/>
      <c r="F168" s="185"/>
    </row>
    <row r="169" spans="1:6" s="91" customFormat="1">
      <c r="A169" s="80"/>
      <c r="B169" s="135"/>
      <c r="C169" s="187"/>
      <c r="D169" s="157"/>
      <c r="E169" s="185"/>
      <c r="F169" s="185"/>
    </row>
    <row r="170" spans="1:6" s="91" customFormat="1">
      <c r="A170" s="80"/>
      <c r="B170" s="135"/>
      <c r="C170" s="187"/>
      <c r="D170" s="157"/>
      <c r="E170" s="185"/>
      <c r="F170" s="185"/>
    </row>
    <row r="171" spans="1:6" s="91" customFormat="1">
      <c r="A171" s="80"/>
      <c r="B171" s="135"/>
      <c r="C171" s="187"/>
      <c r="D171" s="157"/>
      <c r="E171" s="185"/>
      <c r="F171" s="185"/>
    </row>
    <row r="172" spans="1:6" s="91" customFormat="1">
      <c r="A172" s="80"/>
      <c r="B172" s="135"/>
      <c r="C172" s="187"/>
      <c r="D172" s="157"/>
      <c r="E172" s="185"/>
      <c r="F172" s="185"/>
    </row>
    <row r="173" spans="1:6" s="91" customFormat="1">
      <c r="A173" s="80"/>
      <c r="B173" s="135"/>
      <c r="C173" s="187"/>
      <c r="D173" s="157"/>
      <c r="E173" s="185"/>
      <c r="F173" s="185"/>
    </row>
    <row r="174" spans="1:6" s="91" customFormat="1">
      <c r="A174" s="80"/>
      <c r="B174" s="135"/>
      <c r="C174" s="187"/>
      <c r="D174" s="157"/>
      <c r="E174" s="185"/>
      <c r="F174" s="185"/>
    </row>
    <row r="175" spans="1:6" s="91" customFormat="1">
      <c r="A175" s="80"/>
      <c r="B175" s="135"/>
      <c r="C175" s="187"/>
      <c r="D175" s="157"/>
      <c r="E175" s="185"/>
      <c r="F175" s="185"/>
    </row>
    <row r="176" spans="1:6" s="91" customFormat="1">
      <c r="A176" s="80"/>
      <c r="B176" s="135"/>
      <c r="C176" s="187"/>
      <c r="D176" s="157"/>
      <c r="E176" s="185"/>
      <c r="F176" s="185"/>
    </row>
    <row r="177" spans="1:6" s="91" customFormat="1">
      <c r="A177" s="80"/>
      <c r="B177" s="135"/>
      <c r="C177" s="187"/>
      <c r="D177" s="157"/>
      <c r="E177" s="185"/>
      <c r="F177" s="185"/>
    </row>
    <row r="178" spans="1:6" s="91" customFormat="1">
      <c r="A178" s="80"/>
      <c r="B178" s="135"/>
      <c r="C178" s="187"/>
      <c r="D178" s="157"/>
      <c r="E178" s="185"/>
      <c r="F178" s="185"/>
    </row>
    <row r="179" spans="1:6" s="91" customFormat="1">
      <c r="A179" s="80"/>
      <c r="B179" s="135"/>
      <c r="C179" s="187"/>
      <c r="D179" s="157"/>
      <c r="E179" s="185"/>
      <c r="F179" s="185"/>
    </row>
    <row r="180" spans="1:6" s="91" customFormat="1">
      <c r="A180" s="80"/>
      <c r="B180" s="135"/>
      <c r="C180" s="187"/>
      <c r="D180" s="157"/>
      <c r="E180" s="185"/>
      <c r="F180" s="185"/>
    </row>
    <row r="181" spans="1:6" s="91" customFormat="1">
      <c r="A181" s="80"/>
      <c r="B181" s="135"/>
      <c r="C181" s="187"/>
      <c r="D181" s="157"/>
      <c r="E181" s="185"/>
      <c r="F181" s="185"/>
    </row>
    <row r="182" spans="1:6" s="91" customFormat="1">
      <c r="A182" s="80"/>
      <c r="B182" s="135"/>
      <c r="C182" s="187"/>
      <c r="D182" s="157"/>
      <c r="E182" s="185"/>
      <c r="F182" s="185"/>
    </row>
    <row r="183" spans="1:6" s="91" customFormat="1">
      <c r="A183" s="80"/>
      <c r="B183" s="135"/>
      <c r="C183" s="187"/>
      <c r="D183" s="157"/>
      <c r="E183" s="185"/>
      <c r="F183" s="185"/>
    </row>
    <row r="184" spans="1:6" s="91" customFormat="1">
      <c r="A184" s="80"/>
      <c r="B184" s="135"/>
      <c r="C184" s="187"/>
      <c r="D184" s="157"/>
      <c r="E184" s="185"/>
      <c r="F184" s="185"/>
    </row>
    <row r="185" spans="1:6" s="91" customFormat="1">
      <c r="A185" s="80"/>
      <c r="B185" s="135"/>
      <c r="C185" s="187"/>
      <c r="D185" s="157"/>
      <c r="E185" s="185"/>
      <c r="F185" s="185"/>
    </row>
    <row r="186" spans="1:6" s="91" customFormat="1">
      <c r="A186" s="80"/>
      <c r="B186" s="135"/>
      <c r="C186" s="187"/>
      <c r="D186" s="157"/>
      <c r="E186" s="185"/>
      <c r="F186" s="185"/>
    </row>
    <row r="187" spans="1:6" s="91" customFormat="1">
      <c r="A187" s="80"/>
      <c r="B187" s="135"/>
      <c r="C187" s="187"/>
      <c r="D187" s="157"/>
      <c r="E187" s="185"/>
      <c r="F187" s="185"/>
    </row>
    <row r="188" spans="1:6" s="91" customFormat="1">
      <c r="A188" s="80"/>
      <c r="B188" s="135"/>
      <c r="C188" s="187"/>
      <c r="D188" s="157"/>
      <c r="E188" s="185"/>
      <c r="F188" s="185"/>
    </row>
    <row r="189" spans="1:6" s="91" customFormat="1">
      <c r="A189" s="80"/>
      <c r="B189" s="135"/>
      <c r="C189" s="187"/>
      <c r="D189" s="157"/>
      <c r="E189" s="185"/>
      <c r="F189" s="185"/>
    </row>
    <row r="190" spans="1:6" s="91" customFormat="1">
      <c r="A190" s="80"/>
      <c r="B190" s="135"/>
      <c r="C190" s="187"/>
      <c r="D190" s="157"/>
      <c r="E190" s="185"/>
      <c r="F190" s="185"/>
    </row>
    <row r="191" spans="1:6" s="91" customFormat="1">
      <c r="A191" s="80"/>
      <c r="B191" s="135"/>
      <c r="C191" s="187"/>
      <c r="D191" s="157"/>
      <c r="E191" s="185"/>
      <c r="F191" s="185"/>
    </row>
    <row r="192" spans="1:6" s="91" customFormat="1">
      <c r="A192" s="80"/>
      <c r="B192" s="135"/>
      <c r="C192" s="187"/>
      <c r="D192" s="157"/>
      <c r="E192" s="185"/>
      <c r="F192" s="185"/>
    </row>
    <row r="193" spans="1:6" s="91" customFormat="1">
      <c r="A193" s="80"/>
      <c r="B193" s="135"/>
      <c r="C193" s="187"/>
      <c r="D193" s="157"/>
      <c r="E193" s="185"/>
      <c r="F193" s="185"/>
    </row>
    <row r="194" spans="1:6" s="91" customFormat="1">
      <c r="A194" s="80"/>
      <c r="B194" s="135"/>
      <c r="C194" s="187"/>
      <c r="D194" s="157"/>
      <c r="E194" s="185"/>
      <c r="F194" s="185"/>
    </row>
    <row r="195" spans="1:6" s="91" customFormat="1">
      <c r="A195" s="80"/>
      <c r="B195" s="135"/>
      <c r="C195" s="187"/>
      <c r="D195" s="157"/>
      <c r="E195" s="185"/>
      <c r="F195" s="185"/>
    </row>
    <row r="196" spans="1:6" s="91" customFormat="1">
      <c r="A196" s="80"/>
      <c r="B196" s="135"/>
      <c r="C196" s="187"/>
      <c r="D196" s="157"/>
      <c r="E196" s="185"/>
      <c r="F196" s="185"/>
    </row>
    <row r="197" spans="1:6" s="91" customFormat="1">
      <c r="A197" s="80"/>
      <c r="B197" s="135"/>
      <c r="C197" s="187"/>
      <c r="D197" s="157"/>
      <c r="E197" s="185"/>
      <c r="F197" s="185"/>
    </row>
    <row r="198" spans="1:6" s="91" customFormat="1">
      <c r="A198" s="80"/>
      <c r="B198" s="135"/>
      <c r="C198" s="187"/>
      <c r="D198" s="157"/>
      <c r="E198" s="185"/>
      <c r="F198" s="185"/>
    </row>
    <row r="199" spans="1:6" s="91" customFormat="1">
      <c r="A199" s="80"/>
      <c r="B199" s="135"/>
      <c r="C199" s="187"/>
      <c r="D199" s="157"/>
      <c r="E199" s="185"/>
      <c r="F199" s="185"/>
    </row>
    <row r="200" spans="1:6" s="91" customFormat="1">
      <c r="A200" s="80"/>
      <c r="B200" s="135"/>
      <c r="C200" s="187"/>
      <c r="D200" s="157"/>
      <c r="E200" s="185"/>
      <c r="F200" s="185"/>
    </row>
    <row r="201" spans="1:6" s="91" customFormat="1">
      <c r="A201" s="80"/>
      <c r="B201" s="135"/>
      <c r="C201" s="187"/>
      <c r="D201" s="157"/>
      <c r="E201" s="185"/>
      <c r="F201" s="185"/>
    </row>
    <row r="202" spans="1:6" s="91" customFormat="1">
      <c r="A202" s="80"/>
      <c r="B202" s="135"/>
      <c r="C202" s="187"/>
      <c r="D202" s="157"/>
      <c r="E202" s="185"/>
      <c r="F202" s="185"/>
    </row>
    <row r="203" spans="1:6" s="91" customFormat="1">
      <c r="A203" s="80"/>
      <c r="B203" s="135"/>
      <c r="C203" s="187"/>
      <c r="D203" s="157"/>
      <c r="E203" s="185"/>
      <c r="F203" s="185"/>
    </row>
    <row r="204" spans="1:6" s="91" customFormat="1">
      <c r="A204" s="80"/>
      <c r="B204" s="135"/>
      <c r="C204" s="187"/>
      <c r="D204" s="157"/>
      <c r="E204" s="185"/>
      <c r="F204" s="185"/>
    </row>
    <row r="205" spans="1:6" s="91" customFormat="1">
      <c r="A205" s="80"/>
      <c r="B205" s="135"/>
      <c r="C205" s="187"/>
      <c r="D205" s="157"/>
      <c r="E205" s="185"/>
      <c r="F205" s="185"/>
    </row>
    <row r="206" spans="1:6" s="91" customFormat="1">
      <c r="A206" s="80"/>
      <c r="B206" s="135"/>
      <c r="C206" s="187"/>
      <c r="D206" s="157"/>
      <c r="E206" s="185"/>
      <c r="F206" s="185"/>
    </row>
    <row r="207" spans="1:6" s="91" customFormat="1">
      <c r="A207" s="80"/>
      <c r="B207" s="135"/>
      <c r="C207" s="187"/>
      <c r="D207" s="157"/>
      <c r="E207" s="185"/>
      <c r="F207" s="185"/>
    </row>
    <row r="208" spans="1:6" s="91" customFormat="1">
      <c r="A208" s="80"/>
      <c r="B208" s="135"/>
      <c r="C208" s="187"/>
      <c r="D208" s="157"/>
      <c r="E208" s="185"/>
      <c r="F208" s="185"/>
    </row>
    <row r="209" spans="1:6" s="91" customFormat="1">
      <c r="A209" s="80"/>
      <c r="B209" s="135"/>
      <c r="C209" s="187"/>
      <c r="D209" s="157"/>
      <c r="E209" s="185"/>
      <c r="F209" s="185"/>
    </row>
    <row r="210" spans="1:6" s="91" customFormat="1">
      <c r="A210" s="80"/>
      <c r="B210" s="135"/>
      <c r="C210" s="187"/>
      <c r="D210" s="157"/>
      <c r="E210" s="185"/>
      <c r="F210" s="185"/>
    </row>
    <row r="211" spans="1:6" s="91" customFormat="1">
      <c r="A211" s="80"/>
      <c r="B211" s="135"/>
      <c r="C211" s="187"/>
      <c r="D211" s="157"/>
      <c r="E211" s="185"/>
      <c r="F211" s="185"/>
    </row>
    <row r="212" spans="1:6" s="91" customFormat="1">
      <c r="A212" s="80"/>
      <c r="B212" s="135"/>
      <c r="C212" s="187"/>
      <c r="D212" s="157"/>
      <c r="E212" s="185"/>
      <c r="F212" s="185"/>
    </row>
    <row r="213" spans="1:6" s="91" customFormat="1">
      <c r="A213" s="80"/>
      <c r="B213" s="135"/>
      <c r="C213" s="187"/>
      <c r="D213" s="157"/>
      <c r="E213" s="185"/>
      <c r="F213" s="185"/>
    </row>
    <row r="214" spans="1:6" s="91" customFormat="1">
      <c r="A214" s="80"/>
      <c r="B214" s="135"/>
      <c r="C214" s="187"/>
      <c r="D214" s="157"/>
      <c r="E214" s="185"/>
      <c r="F214" s="185"/>
    </row>
    <row r="215" spans="1:6" s="91" customFormat="1">
      <c r="A215" s="80"/>
      <c r="B215" s="135"/>
      <c r="C215" s="187"/>
      <c r="D215" s="157"/>
      <c r="E215" s="185"/>
      <c r="F215" s="185"/>
    </row>
    <row r="216" spans="1:6" s="91" customFormat="1">
      <c r="A216" s="80"/>
      <c r="B216" s="135"/>
      <c r="C216" s="187"/>
      <c r="D216" s="157"/>
      <c r="E216" s="185"/>
      <c r="F216" s="185"/>
    </row>
    <row r="217" spans="1:6" s="91" customFormat="1">
      <c r="A217" s="80"/>
      <c r="B217" s="135"/>
      <c r="C217" s="187"/>
      <c r="D217" s="157"/>
      <c r="E217" s="185"/>
      <c r="F217" s="185"/>
    </row>
    <row r="218" spans="1:6" s="91" customFormat="1">
      <c r="A218" s="80"/>
      <c r="B218" s="135"/>
      <c r="C218" s="187"/>
      <c r="D218" s="157"/>
      <c r="E218" s="185"/>
      <c r="F218" s="185"/>
    </row>
    <row r="219" spans="1:6" s="91" customFormat="1">
      <c r="A219" s="80"/>
      <c r="B219" s="135"/>
      <c r="C219" s="187"/>
      <c r="D219" s="157"/>
      <c r="E219" s="185"/>
      <c r="F219" s="185"/>
    </row>
    <row r="220" spans="1:6" s="91" customFormat="1">
      <c r="A220" s="80"/>
      <c r="B220" s="135"/>
      <c r="C220" s="187"/>
      <c r="D220" s="157"/>
      <c r="E220" s="185"/>
      <c r="F220" s="185"/>
    </row>
    <row r="221" spans="1:6" s="91" customFormat="1">
      <c r="A221" s="80"/>
      <c r="B221" s="135"/>
      <c r="C221" s="187"/>
      <c r="D221" s="157"/>
      <c r="E221" s="185"/>
      <c r="F221" s="185"/>
    </row>
    <row r="222" spans="1:6" s="91" customFormat="1">
      <c r="A222" s="80"/>
      <c r="B222" s="135"/>
      <c r="C222" s="187"/>
      <c r="D222" s="157"/>
      <c r="E222" s="185"/>
      <c r="F222" s="185"/>
    </row>
    <row r="223" spans="1:6" s="91" customFormat="1">
      <c r="A223" s="80"/>
      <c r="B223" s="135"/>
      <c r="C223" s="187"/>
      <c r="D223" s="157"/>
      <c r="E223" s="185"/>
      <c r="F223" s="185"/>
    </row>
    <row r="224" spans="1:6" s="91" customFormat="1">
      <c r="A224" s="80"/>
      <c r="B224" s="135"/>
      <c r="C224" s="187"/>
      <c r="D224" s="157"/>
      <c r="E224" s="185"/>
      <c r="F224" s="185"/>
    </row>
    <row r="225" spans="1:6" s="91" customFormat="1">
      <c r="A225" s="80"/>
      <c r="B225" s="135"/>
      <c r="C225" s="187"/>
      <c r="D225" s="157"/>
      <c r="E225" s="185"/>
      <c r="F225" s="185"/>
    </row>
    <row r="226" spans="1:6" s="91" customFormat="1">
      <c r="A226" s="80"/>
      <c r="B226" s="135"/>
      <c r="C226" s="187"/>
      <c r="D226" s="157"/>
      <c r="E226" s="185"/>
      <c r="F226" s="185"/>
    </row>
    <row r="227" spans="1:6" s="91" customFormat="1">
      <c r="A227" s="80"/>
      <c r="B227" s="135"/>
      <c r="C227" s="187"/>
      <c r="D227" s="157"/>
      <c r="E227" s="185"/>
      <c r="F227" s="185"/>
    </row>
    <row r="228" spans="1:6" s="91" customFormat="1">
      <c r="A228" s="80"/>
      <c r="B228" s="135"/>
      <c r="C228" s="187"/>
      <c r="D228" s="157"/>
      <c r="E228" s="185"/>
      <c r="F228" s="185"/>
    </row>
    <row r="229" spans="1:6" s="91" customFormat="1">
      <c r="A229" s="80"/>
      <c r="B229" s="135"/>
      <c r="C229" s="187"/>
      <c r="D229" s="157"/>
      <c r="E229" s="185"/>
      <c r="F229" s="185"/>
    </row>
    <row r="230" spans="1:6" s="91" customFormat="1">
      <c r="A230" s="80"/>
      <c r="B230" s="135"/>
      <c r="C230" s="187"/>
      <c r="D230" s="157"/>
      <c r="E230" s="185"/>
      <c r="F230" s="185"/>
    </row>
    <row r="231" spans="1:6" s="91" customFormat="1">
      <c r="A231" s="80"/>
      <c r="B231" s="135"/>
      <c r="C231" s="187"/>
      <c r="D231" s="157"/>
      <c r="E231" s="185"/>
      <c r="F231" s="185"/>
    </row>
    <row r="232" spans="1:6" s="91" customFormat="1">
      <c r="A232" s="80"/>
      <c r="B232" s="135"/>
      <c r="C232" s="187"/>
      <c r="D232" s="157"/>
      <c r="E232" s="185"/>
      <c r="F232" s="185"/>
    </row>
    <row r="233" spans="1:6" s="91" customFormat="1">
      <c r="A233" s="80"/>
      <c r="B233" s="135"/>
      <c r="C233" s="187"/>
      <c r="D233" s="157"/>
      <c r="E233" s="185"/>
      <c r="F233" s="185"/>
    </row>
    <row r="234" spans="1:6" s="91" customFormat="1">
      <c r="A234" s="80"/>
      <c r="B234" s="135"/>
      <c r="C234" s="187"/>
      <c r="D234" s="157"/>
      <c r="E234" s="185"/>
      <c r="F234" s="185"/>
    </row>
    <row r="235" spans="1:6" s="91" customFormat="1">
      <c r="A235" s="80"/>
      <c r="B235" s="135"/>
      <c r="C235" s="187"/>
      <c r="D235" s="157"/>
      <c r="E235" s="185"/>
      <c r="F235" s="185"/>
    </row>
    <row r="236" spans="1:6" s="91" customFormat="1">
      <c r="A236" s="80"/>
      <c r="B236" s="135"/>
      <c r="C236" s="187"/>
      <c r="D236" s="157"/>
      <c r="E236" s="185"/>
      <c r="F236" s="185"/>
    </row>
    <row r="237" spans="1:6" s="91" customFormat="1">
      <c r="A237" s="80"/>
      <c r="B237" s="135"/>
      <c r="C237" s="187"/>
      <c r="D237" s="157"/>
      <c r="E237" s="185"/>
      <c r="F237" s="185"/>
    </row>
    <row r="238" spans="1:6" s="91" customFormat="1">
      <c r="A238" s="80"/>
      <c r="B238" s="135"/>
      <c r="C238" s="187"/>
      <c r="D238" s="157"/>
      <c r="E238" s="185"/>
      <c r="F238" s="185"/>
    </row>
    <row r="239" spans="1:6" s="91" customFormat="1">
      <c r="A239" s="80"/>
      <c r="B239" s="135"/>
      <c r="C239" s="187"/>
      <c r="D239" s="157"/>
      <c r="E239" s="185"/>
      <c r="F239" s="185"/>
    </row>
    <row r="240" spans="1:6" s="91" customFormat="1">
      <c r="A240" s="80"/>
      <c r="B240" s="135"/>
      <c r="C240" s="187"/>
      <c r="D240" s="157"/>
      <c r="E240" s="185"/>
      <c r="F240" s="185"/>
    </row>
    <row r="241" spans="1:6" s="91" customFormat="1">
      <c r="A241" s="80"/>
      <c r="B241" s="135"/>
      <c r="C241" s="187"/>
      <c r="D241" s="157"/>
      <c r="E241" s="185"/>
      <c r="F241" s="185"/>
    </row>
    <row r="242" spans="1:6" s="91" customFormat="1">
      <c r="A242" s="80"/>
      <c r="B242" s="135"/>
      <c r="C242" s="187"/>
      <c r="D242" s="157"/>
      <c r="E242" s="185"/>
      <c r="F242" s="185"/>
    </row>
    <row r="243" spans="1:6" s="91" customFormat="1">
      <c r="A243" s="80"/>
      <c r="B243" s="135"/>
      <c r="C243" s="187"/>
      <c r="D243" s="157"/>
      <c r="E243" s="185"/>
      <c r="F243" s="185"/>
    </row>
    <row r="244" spans="1:6" s="91" customFormat="1">
      <c r="A244" s="80"/>
      <c r="B244" s="135"/>
      <c r="C244" s="187"/>
      <c r="D244" s="157"/>
      <c r="E244" s="185"/>
      <c r="F244" s="185"/>
    </row>
    <row r="245" spans="1:6" s="91" customFormat="1">
      <c r="A245" s="80"/>
      <c r="B245" s="135"/>
      <c r="C245" s="187"/>
      <c r="D245" s="157"/>
      <c r="E245" s="185"/>
      <c r="F245" s="185"/>
    </row>
    <row r="246" spans="1:6" s="91" customFormat="1">
      <c r="A246" s="80"/>
      <c r="B246" s="135"/>
      <c r="C246" s="187"/>
      <c r="D246" s="157"/>
      <c r="E246" s="185"/>
      <c r="F246" s="185"/>
    </row>
    <row r="247" spans="1:6" s="91" customFormat="1">
      <c r="A247" s="80"/>
      <c r="B247" s="135"/>
      <c r="C247" s="187"/>
      <c r="D247" s="157"/>
      <c r="E247" s="185"/>
      <c r="F247" s="185"/>
    </row>
    <row r="248" spans="1:6" s="91" customFormat="1">
      <c r="A248" s="80"/>
      <c r="B248" s="135"/>
      <c r="C248" s="187"/>
      <c r="D248" s="157"/>
      <c r="E248" s="185"/>
      <c r="F248" s="185"/>
    </row>
    <row r="249" spans="1:6" s="91" customFormat="1">
      <c r="A249" s="80"/>
      <c r="B249" s="135"/>
      <c r="C249" s="187"/>
      <c r="D249" s="157"/>
      <c r="E249" s="185"/>
      <c r="F249" s="185"/>
    </row>
    <row r="250" spans="1:6" s="91" customFormat="1">
      <c r="A250" s="80"/>
      <c r="B250" s="135"/>
      <c r="C250" s="187"/>
      <c r="D250" s="157"/>
      <c r="E250" s="185"/>
      <c r="F250" s="185"/>
    </row>
    <row r="251" spans="1:6" s="91" customFormat="1">
      <c r="A251" s="80"/>
      <c r="B251" s="135"/>
      <c r="C251" s="187"/>
      <c r="D251" s="157"/>
      <c r="E251" s="185"/>
      <c r="F251" s="185"/>
    </row>
    <row r="252" spans="1:6" s="91" customFormat="1">
      <c r="A252" s="80"/>
      <c r="B252" s="135"/>
      <c r="C252" s="187"/>
      <c r="D252" s="157"/>
      <c r="E252" s="185"/>
      <c r="F252" s="185"/>
    </row>
    <row r="253" spans="1:6" s="91" customFormat="1">
      <c r="A253" s="80"/>
      <c r="B253" s="135"/>
      <c r="C253" s="187"/>
      <c r="D253" s="157"/>
      <c r="E253" s="185"/>
      <c r="F253" s="185"/>
    </row>
    <row r="254" spans="1:6" s="91" customFormat="1">
      <c r="A254" s="80"/>
      <c r="B254" s="135"/>
      <c r="C254" s="187"/>
      <c r="D254" s="157"/>
      <c r="E254" s="185"/>
      <c r="F254" s="185"/>
    </row>
    <row r="255" spans="1:6" s="91" customFormat="1">
      <c r="A255" s="80"/>
      <c r="B255" s="135"/>
      <c r="C255" s="187"/>
      <c r="D255" s="157"/>
      <c r="E255" s="185"/>
      <c r="F255" s="185"/>
    </row>
    <row r="256" spans="1:6" s="91" customFormat="1">
      <c r="A256" s="80"/>
      <c r="B256" s="135"/>
      <c r="C256" s="187"/>
      <c r="D256" s="157"/>
      <c r="E256" s="185"/>
      <c r="F256" s="185"/>
    </row>
    <row r="257" spans="1:6" s="91" customFormat="1">
      <c r="A257" s="80"/>
      <c r="B257" s="135"/>
      <c r="C257" s="187"/>
      <c r="D257" s="157"/>
      <c r="E257" s="185"/>
      <c r="F257" s="185"/>
    </row>
    <row r="258" spans="1:6" s="91" customFormat="1">
      <c r="A258" s="80"/>
      <c r="B258" s="135"/>
      <c r="C258" s="187"/>
      <c r="D258" s="157"/>
      <c r="E258" s="185"/>
      <c r="F258" s="185"/>
    </row>
    <row r="259" spans="1:6" s="91" customFormat="1">
      <c r="A259" s="80"/>
      <c r="B259" s="135"/>
      <c r="C259" s="187"/>
      <c r="D259" s="157"/>
      <c r="E259" s="185"/>
      <c r="F259" s="185"/>
    </row>
    <row r="260" spans="1:6" s="91" customFormat="1">
      <c r="A260" s="80"/>
      <c r="B260" s="135"/>
      <c r="C260" s="187"/>
      <c r="D260" s="157"/>
      <c r="E260" s="185"/>
      <c r="F260" s="185"/>
    </row>
    <row r="261" spans="1:6" s="91" customFormat="1">
      <c r="A261" s="80"/>
      <c r="B261" s="135"/>
      <c r="C261" s="187"/>
      <c r="D261" s="157"/>
      <c r="E261" s="185"/>
      <c r="F261" s="185"/>
    </row>
    <row r="262" spans="1:6" s="91" customFormat="1">
      <c r="A262" s="80"/>
      <c r="B262" s="135"/>
      <c r="C262" s="187"/>
      <c r="D262" s="157"/>
      <c r="E262" s="185"/>
      <c r="F262" s="185"/>
    </row>
    <row r="263" spans="1:6" s="91" customFormat="1">
      <c r="A263" s="80"/>
      <c r="B263" s="135"/>
      <c r="C263" s="187"/>
      <c r="D263" s="157"/>
      <c r="E263" s="185"/>
      <c r="F263" s="185"/>
    </row>
    <row r="264" spans="1:6" s="91" customFormat="1">
      <c r="A264" s="80"/>
      <c r="B264" s="135"/>
      <c r="C264" s="187"/>
      <c r="D264" s="157"/>
      <c r="E264" s="185"/>
      <c r="F264" s="185"/>
    </row>
    <row r="265" spans="1:6" s="91" customFormat="1">
      <c r="A265" s="80"/>
      <c r="B265" s="135"/>
      <c r="C265" s="187"/>
      <c r="D265" s="157"/>
      <c r="E265" s="185"/>
      <c r="F265" s="185"/>
    </row>
    <row r="266" spans="1:6" s="91" customFormat="1">
      <c r="A266" s="80"/>
      <c r="B266" s="135"/>
      <c r="C266" s="187"/>
      <c r="D266" s="157"/>
      <c r="E266" s="185"/>
      <c r="F266" s="185"/>
    </row>
    <row r="267" spans="1:6" s="91" customFormat="1">
      <c r="A267" s="80"/>
      <c r="B267" s="135"/>
      <c r="C267" s="187"/>
      <c r="D267" s="157"/>
      <c r="E267" s="185"/>
      <c r="F267" s="185"/>
    </row>
    <row r="268" spans="1:6" s="91" customFormat="1">
      <c r="A268" s="80"/>
      <c r="B268" s="135"/>
      <c r="C268" s="187"/>
      <c r="D268" s="157"/>
      <c r="E268" s="185"/>
      <c r="F268" s="185"/>
    </row>
    <row r="269" spans="1:6" s="91" customFormat="1">
      <c r="A269" s="80"/>
      <c r="B269" s="135"/>
      <c r="C269" s="187"/>
      <c r="D269" s="157"/>
      <c r="E269" s="185"/>
      <c r="F269" s="185"/>
    </row>
    <row r="270" spans="1:6" s="91" customFormat="1">
      <c r="A270" s="80"/>
      <c r="B270" s="135"/>
      <c r="C270" s="187"/>
      <c r="D270" s="157"/>
      <c r="E270" s="185"/>
      <c r="F270" s="185"/>
    </row>
    <row r="271" spans="1:6" s="91" customFormat="1">
      <c r="A271" s="80"/>
      <c r="B271" s="135"/>
      <c r="C271" s="187"/>
      <c r="D271" s="157"/>
      <c r="E271" s="185"/>
      <c r="F271" s="185"/>
    </row>
    <row r="272" spans="1:6" s="91" customFormat="1">
      <c r="A272" s="80"/>
      <c r="B272" s="135"/>
      <c r="C272" s="187"/>
      <c r="D272" s="157"/>
      <c r="E272" s="185"/>
      <c r="F272" s="185"/>
    </row>
    <row r="273" spans="1:6" s="91" customFormat="1">
      <c r="A273" s="80"/>
      <c r="B273" s="135"/>
      <c r="C273" s="187"/>
      <c r="D273" s="157"/>
      <c r="E273" s="185"/>
      <c r="F273" s="185"/>
    </row>
    <row r="274" spans="1:6" s="91" customFormat="1">
      <c r="A274" s="80"/>
      <c r="B274" s="135"/>
      <c r="C274" s="187"/>
      <c r="D274" s="157"/>
      <c r="E274" s="185"/>
      <c r="F274" s="185"/>
    </row>
    <row r="275" spans="1:6" s="91" customFormat="1">
      <c r="A275" s="80"/>
      <c r="B275" s="135"/>
      <c r="C275" s="187"/>
      <c r="D275" s="157"/>
      <c r="E275" s="185"/>
      <c r="F275" s="185"/>
    </row>
    <row r="276" spans="1:6" s="91" customFormat="1">
      <c r="A276" s="80"/>
      <c r="B276" s="135"/>
      <c r="C276" s="187"/>
      <c r="D276" s="157"/>
      <c r="E276" s="185"/>
      <c r="F276" s="185"/>
    </row>
    <row r="277" spans="1:6" s="91" customFormat="1">
      <c r="A277" s="80"/>
      <c r="B277" s="135"/>
      <c r="C277" s="187"/>
      <c r="D277" s="157"/>
      <c r="E277" s="185"/>
      <c r="F277" s="185"/>
    </row>
    <row r="278" spans="1:6" s="91" customFormat="1">
      <c r="A278" s="80"/>
      <c r="B278" s="135"/>
      <c r="C278" s="187"/>
      <c r="D278" s="157"/>
      <c r="E278" s="185"/>
      <c r="F278" s="185"/>
    </row>
    <row r="279" spans="1:6" s="91" customFormat="1">
      <c r="A279" s="80"/>
      <c r="B279" s="135"/>
      <c r="C279" s="187"/>
      <c r="D279" s="157"/>
      <c r="E279" s="185"/>
      <c r="F279" s="185"/>
    </row>
    <row r="280" spans="1:6" s="91" customFormat="1">
      <c r="A280" s="80"/>
      <c r="B280" s="135"/>
      <c r="C280" s="187"/>
      <c r="D280" s="157"/>
      <c r="E280" s="185"/>
      <c r="F280" s="185"/>
    </row>
    <row r="281" spans="1:6" s="91" customFormat="1">
      <c r="A281" s="80"/>
      <c r="B281" s="135"/>
      <c r="C281" s="187"/>
      <c r="D281" s="157"/>
      <c r="E281" s="185"/>
      <c r="F281" s="185"/>
    </row>
    <row r="282" spans="1:6" s="91" customFormat="1">
      <c r="A282" s="80"/>
      <c r="B282" s="135"/>
      <c r="C282" s="187"/>
      <c r="D282" s="157"/>
      <c r="E282" s="185"/>
      <c r="F282" s="185"/>
    </row>
    <row r="283" spans="1:6" s="91" customFormat="1">
      <c r="A283" s="80"/>
      <c r="B283" s="135"/>
      <c r="C283" s="187"/>
      <c r="D283" s="157"/>
      <c r="E283" s="185"/>
      <c r="F283" s="185"/>
    </row>
    <row r="284" spans="1:6" s="91" customFormat="1">
      <c r="A284" s="80"/>
      <c r="B284" s="135"/>
      <c r="C284" s="187"/>
      <c r="D284" s="157"/>
      <c r="E284" s="185"/>
      <c r="F284" s="185"/>
    </row>
    <row r="285" spans="1:6" s="91" customFormat="1">
      <c r="A285" s="80"/>
      <c r="B285" s="135"/>
      <c r="C285" s="187"/>
      <c r="D285" s="157"/>
      <c r="E285" s="185"/>
      <c r="F285" s="185"/>
    </row>
    <row r="286" spans="1:6" s="91" customFormat="1">
      <c r="A286" s="80"/>
      <c r="B286" s="135"/>
      <c r="C286" s="187"/>
      <c r="D286" s="157"/>
      <c r="E286" s="185"/>
      <c r="F286" s="185"/>
    </row>
    <row r="287" spans="1:6" s="91" customFormat="1">
      <c r="A287" s="80"/>
      <c r="B287" s="135"/>
      <c r="C287" s="187"/>
      <c r="D287" s="157"/>
      <c r="E287" s="185"/>
      <c r="F287" s="185"/>
    </row>
    <row r="288" spans="1:6" s="91" customFormat="1">
      <c r="A288" s="80"/>
      <c r="B288" s="135"/>
      <c r="C288" s="187"/>
      <c r="D288" s="157"/>
      <c r="E288" s="185"/>
      <c r="F288" s="185"/>
    </row>
    <row r="289" spans="1:6" s="91" customFormat="1">
      <c r="A289" s="80"/>
      <c r="B289" s="135"/>
      <c r="C289" s="187"/>
      <c r="D289" s="157"/>
      <c r="E289" s="185"/>
      <c r="F289" s="185"/>
    </row>
    <row r="290" spans="1:6" s="91" customFormat="1">
      <c r="A290" s="80"/>
      <c r="B290" s="135"/>
      <c r="C290" s="187"/>
      <c r="D290" s="157"/>
      <c r="E290" s="185"/>
      <c r="F290" s="185"/>
    </row>
    <row r="291" spans="1:6" s="91" customFormat="1">
      <c r="A291" s="80"/>
      <c r="B291" s="135"/>
      <c r="C291" s="187"/>
      <c r="D291" s="157"/>
      <c r="E291" s="185"/>
      <c r="F291" s="185"/>
    </row>
    <row r="292" spans="1:6" s="91" customFormat="1">
      <c r="A292" s="80"/>
      <c r="B292" s="135"/>
      <c r="C292" s="187"/>
      <c r="D292" s="157"/>
      <c r="E292" s="185"/>
      <c r="F292" s="185"/>
    </row>
    <row r="293" spans="1:6" s="91" customFormat="1">
      <c r="A293" s="80"/>
      <c r="B293" s="135"/>
      <c r="C293" s="187"/>
      <c r="D293" s="157"/>
      <c r="E293" s="185"/>
      <c r="F293" s="185"/>
    </row>
    <row r="294" spans="1:6" s="91" customFormat="1">
      <c r="A294" s="80"/>
      <c r="B294" s="135"/>
      <c r="C294" s="187"/>
      <c r="D294" s="157"/>
      <c r="E294" s="185"/>
      <c r="F294" s="185"/>
    </row>
    <row r="295" spans="1:6" s="91" customFormat="1">
      <c r="A295" s="80"/>
      <c r="B295" s="135"/>
      <c r="C295" s="187"/>
      <c r="D295" s="157"/>
      <c r="E295" s="185"/>
      <c r="F295" s="185"/>
    </row>
    <row r="296" spans="1:6" s="91" customFormat="1">
      <c r="A296" s="80"/>
      <c r="B296" s="135"/>
      <c r="C296" s="187"/>
      <c r="D296" s="157"/>
      <c r="E296" s="185"/>
      <c r="F296" s="185"/>
    </row>
    <row r="297" spans="1:6" s="91" customFormat="1">
      <c r="A297" s="80"/>
      <c r="B297" s="135"/>
      <c r="C297" s="187"/>
      <c r="D297" s="157"/>
      <c r="E297" s="185"/>
      <c r="F297" s="185"/>
    </row>
    <row r="298" spans="1:6" s="91" customFormat="1">
      <c r="A298" s="80"/>
      <c r="B298" s="135"/>
      <c r="C298" s="187"/>
      <c r="D298" s="157"/>
      <c r="E298" s="185"/>
      <c r="F298" s="185"/>
    </row>
    <row r="299" spans="1:6" s="91" customFormat="1">
      <c r="A299" s="80"/>
      <c r="B299" s="135"/>
      <c r="C299" s="187"/>
      <c r="D299" s="157"/>
      <c r="E299" s="185"/>
      <c r="F299" s="185"/>
    </row>
    <row r="300" spans="1:6" s="91" customFormat="1">
      <c r="A300" s="80"/>
      <c r="B300" s="135"/>
      <c r="C300" s="187"/>
      <c r="D300" s="157"/>
      <c r="E300" s="185"/>
      <c r="F300" s="185"/>
    </row>
    <row r="301" spans="1:6" s="91" customFormat="1">
      <c r="A301" s="80"/>
      <c r="B301" s="135"/>
      <c r="C301" s="187"/>
      <c r="D301" s="157"/>
      <c r="E301" s="185"/>
      <c r="F301" s="185"/>
    </row>
    <row r="302" spans="1:6" s="91" customFormat="1">
      <c r="A302" s="80"/>
      <c r="B302" s="135"/>
      <c r="C302" s="187"/>
      <c r="D302" s="157"/>
      <c r="E302" s="185"/>
      <c r="F302" s="185"/>
    </row>
    <row r="303" spans="1:6" s="91" customFormat="1">
      <c r="A303" s="80"/>
      <c r="B303" s="135"/>
      <c r="C303" s="187"/>
      <c r="D303" s="157"/>
      <c r="E303" s="185"/>
      <c r="F303" s="185"/>
    </row>
    <row r="304" spans="1:6" s="91" customFormat="1">
      <c r="A304" s="80"/>
      <c r="B304" s="135"/>
      <c r="C304" s="187"/>
      <c r="D304" s="157"/>
      <c r="E304" s="185"/>
      <c r="F304" s="185"/>
    </row>
    <row r="305" spans="1:6" s="91" customFormat="1">
      <c r="A305" s="80"/>
      <c r="B305" s="135"/>
      <c r="C305" s="187"/>
      <c r="D305" s="157"/>
      <c r="E305" s="185"/>
      <c r="F305" s="185"/>
    </row>
    <row r="306" spans="1:6" s="91" customFormat="1">
      <c r="A306" s="80"/>
      <c r="B306" s="135"/>
      <c r="C306" s="187"/>
      <c r="D306" s="157"/>
      <c r="E306" s="185"/>
      <c r="F306" s="185"/>
    </row>
    <row r="307" spans="1:6" s="91" customFormat="1">
      <c r="A307" s="80"/>
      <c r="B307" s="135"/>
      <c r="C307" s="187"/>
      <c r="D307" s="157"/>
      <c r="E307" s="185"/>
      <c r="F307" s="185"/>
    </row>
    <row r="308" spans="1:6" s="91" customFormat="1">
      <c r="A308" s="80"/>
      <c r="B308" s="135"/>
      <c r="C308" s="187"/>
      <c r="D308" s="157"/>
      <c r="E308" s="185"/>
      <c r="F308" s="185"/>
    </row>
    <row r="309" spans="1:6" s="91" customFormat="1">
      <c r="A309" s="80"/>
      <c r="B309" s="135"/>
      <c r="C309" s="187"/>
      <c r="D309" s="157"/>
      <c r="E309" s="185"/>
      <c r="F309" s="185"/>
    </row>
    <row r="310" spans="1:6" s="91" customFormat="1">
      <c r="A310" s="80"/>
      <c r="B310" s="135"/>
      <c r="C310" s="187"/>
      <c r="D310" s="157"/>
      <c r="E310" s="185"/>
      <c r="F310" s="185"/>
    </row>
    <row r="311" spans="1:6" s="91" customFormat="1">
      <c r="A311" s="80"/>
      <c r="B311" s="135"/>
      <c r="C311" s="187"/>
      <c r="D311" s="157"/>
      <c r="E311" s="185"/>
      <c r="F311" s="185"/>
    </row>
    <row r="312" spans="1:6" s="91" customFormat="1">
      <c r="A312" s="80"/>
      <c r="B312" s="135"/>
      <c r="C312" s="187"/>
      <c r="D312" s="157"/>
      <c r="E312" s="185"/>
      <c r="F312" s="185"/>
    </row>
    <row r="313" spans="1:6" s="91" customFormat="1">
      <c r="A313" s="80"/>
      <c r="B313" s="135"/>
      <c r="C313" s="187"/>
      <c r="D313" s="157"/>
      <c r="E313" s="185"/>
      <c r="F313" s="185"/>
    </row>
    <row r="314" spans="1:6" s="91" customFormat="1">
      <c r="A314" s="80"/>
      <c r="B314" s="135"/>
      <c r="C314" s="187"/>
      <c r="D314" s="157"/>
      <c r="E314" s="185"/>
      <c r="F314" s="185"/>
    </row>
    <row r="315" spans="1:6" s="91" customFormat="1">
      <c r="A315" s="80"/>
      <c r="B315" s="135"/>
      <c r="C315" s="187"/>
      <c r="D315" s="157"/>
      <c r="E315" s="185"/>
      <c r="F315" s="185"/>
    </row>
    <row r="316" spans="1:6" s="91" customFormat="1">
      <c r="A316" s="80"/>
      <c r="B316" s="135"/>
      <c r="C316" s="187"/>
      <c r="D316" s="157"/>
      <c r="E316" s="185"/>
      <c r="F316" s="185"/>
    </row>
    <row r="317" spans="1:6" s="91" customFormat="1">
      <c r="A317" s="80"/>
      <c r="B317" s="135"/>
      <c r="C317" s="187"/>
      <c r="D317" s="157"/>
      <c r="E317" s="185"/>
      <c r="F317" s="185"/>
    </row>
    <row r="318" spans="1:6" s="91" customFormat="1">
      <c r="A318" s="80"/>
      <c r="B318" s="135"/>
      <c r="C318" s="187"/>
      <c r="D318" s="157"/>
      <c r="E318" s="185"/>
      <c r="F318" s="185"/>
    </row>
    <row r="319" spans="1:6" s="91" customFormat="1">
      <c r="A319" s="80"/>
      <c r="B319" s="135"/>
      <c r="C319" s="187"/>
      <c r="D319" s="157"/>
      <c r="E319" s="185"/>
      <c r="F319" s="185"/>
    </row>
    <row r="320" spans="1:6" s="91" customFormat="1">
      <c r="A320" s="80"/>
      <c r="B320" s="135"/>
      <c r="C320" s="187"/>
      <c r="D320" s="157"/>
      <c r="E320" s="185"/>
      <c r="F320" s="185"/>
    </row>
    <row r="321" spans="1:6" s="91" customFormat="1">
      <c r="A321" s="80"/>
      <c r="B321" s="135"/>
      <c r="C321" s="187"/>
      <c r="D321" s="157"/>
      <c r="E321" s="185"/>
      <c r="F321" s="185"/>
    </row>
    <row r="322" spans="1:6" s="91" customFormat="1">
      <c r="A322" s="80"/>
      <c r="B322" s="135"/>
      <c r="C322" s="187"/>
      <c r="D322" s="157"/>
      <c r="E322" s="185"/>
      <c r="F322" s="185"/>
    </row>
    <row r="323" spans="1:6" s="91" customFormat="1">
      <c r="A323" s="80"/>
      <c r="B323" s="135"/>
      <c r="C323" s="187"/>
      <c r="D323" s="157"/>
      <c r="E323" s="185"/>
      <c r="F323" s="185"/>
    </row>
    <row r="324" spans="1:6" s="91" customFormat="1">
      <c r="A324" s="80"/>
      <c r="B324" s="135"/>
      <c r="C324" s="187"/>
      <c r="D324" s="157"/>
      <c r="E324" s="185"/>
      <c r="F324" s="185"/>
    </row>
    <row r="325" spans="1:6" s="91" customFormat="1">
      <c r="A325" s="80"/>
      <c r="B325" s="135"/>
      <c r="C325" s="187"/>
      <c r="D325" s="157"/>
      <c r="E325" s="185"/>
      <c r="F325" s="185"/>
    </row>
    <row r="326" spans="1:6" s="91" customFormat="1">
      <c r="A326" s="80"/>
      <c r="B326" s="135"/>
      <c r="C326" s="187"/>
      <c r="D326" s="157"/>
      <c r="E326" s="185"/>
      <c r="F326" s="185"/>
    </row>
    <row r="327" spans="1:6" s="91" customFormat="1">
      <c r="A327" s="80"/>
      <c r="B327" s="135"/>
      <c r="C327" s="187"/>
      <c r="D327" s="157"/>
      <c r="E327" s="185"/>
      <c r="F327" s="185"/>
    </row>
    <row r="328" spans="1:6" s="91" customFormat="1">
      <c r="A328" s="80"/>
      <c r="B328" s="135"/>
      <c r="C328" s="187"/>
      <c r="D328" s="157"/>
      <c r="E328" s="185"/>
      <c r="F328" s="185"/>
    </row>
    <row r="329" spans="1:6" s="91" customFormat="1">
      <c r="A329" s="80"/>
      <c r="B329" s="135"/>
      <c r="C329" s="187"/>
      <c r="D329" s="157"/>
      <c r="E329" s="185"/>
      <c r="F329" s="185"/>
    </row>
    <row r="330" spans="1:6" s="91" customFormat="1">
      <c r="A330" s="80"/>
      <c r="B330" s="135"/>
      <c r="C330" s="187"/>
      <c r="D330" s="157"/>
      <c r="E330" s="185"/>
      <c r="F330" s="185"/>
    </row>
    <row r="331" spans="1:6" s="91" customFormat="1">
      <c r="A331" s="80"/>
      <c r="B331" s="135"/>
      <c r="C331" s="187"/>
      <c r="D331" s="157"/>
      <c r="E331" s="185"/>
      <c r="F331" s="185"/>
    </row>
    <row r="332" spans="1:6" s="91" customFormat="1">
      <c r="A332" s="80"/>
      <c r="B332" s="135"/>
      <c r="C332" s="187"/>
      <c r="D332" s="157"/>
      <c r="E332" s="185"/>
      <c r="F332" s="185"/>
    </row>
    <row r="333" spans="1:6" s="91" customFormat="1">
      <c r="A333" s="80"/>
      <c r="B333" s="135"/>
      <c r="C333" s="187"/>
      <c r="D333" s="157"/>
      <c r="E333" s="185"/>
      <c r="F333" s="185"/>
    </row>
    <row r="334" spans="1:6" s="91" customFormat="1">
      <c r="A334" s="80"/>
      <c r="B334" s="135"/>
      <c r="C334" s="187"/>
      <c r="D334" s="157"/>
      <c r="E334" s="185"/>
      <c r="F334" s="185"/>
    </row>
    <row r="335" spans="1:6" s="91" customFormat="1">
      <c r="A335" s="80"/>
      <c r="B335" s="135"/>
      <c r="C335" s="187"/>
      <c r="D335" s="157"/>
      <c r="E335" s="185"/>
      <c r="F335" s="185"/>
    </row>
    <row r="336" spans="1:6" s="91" customFormat="1">
      <c r="A336" s="80"/>
      <c r="B336" s="135"/>
      <c r="C336" s="187"/>
      <c r="D336" s="157"/>
      <c r="E336" s="185"/>
      <c r="F336" s="185"/>
    </row>
    <row r="337" spans="1:6" s="91" customFormat="1">
      <c r="A337" s="80"/>
      <c r="B337" s="135"/>
      <c r="C337" s="187"/>
      <c r="D337" s="157"/>
      <c r="E337" s="185"/>
      <c r="F337" s="185"/>
    </row>
    <row r="338" spans="1:6" s="91" customFormat="1">
      <c r="A338" s="80"/>
      <c r="B338" s="135"/>
      <c r="C338" s="187"/>
      <c r="D338" s="157"/>
      <c r="E338" s="185"/>
      <c r="F338" s="185"/>
    </row>
    <row r="339" spans="1:6" s="91" customFormat="1">
      <c r="A339" s="80"/>
      <c r="B339" s="135"/>
      <c r="C339" s="187"/>
      <c r="D339" s="157"/>
      <c r="E339" s="185"/>
      <c r="F339" s="185"/>
    </row>
    <row r="340" spans="1:6" s="91" customFormat="1">
      <c r="A340" s="80"/>
      <c r="B340" s="135"/>
      <c r="C340" s="187"/>
      <c r="D340" s="157"/>
      <c r="E340" s="185"/>
      <c r="F340" s="185"/>
    </row>
    <row r="341" spans="1:6" s="91" customFormat="1">
      <c r="A341" s="80"/>
      <c r="B341" s="135"/>
      <c r="C341" s="187"/>
      <c r="D341" s="157"/>
      <c r="E341" s="185"/>
      <c r="F341" s="185"/>
    </row>
    <row r="342" spans="1:6" s="91" customFormat="1">
      <c r="A342" s="80"/>
      <c r="B342" s="135"/>
      <c r="C342" s="187"/>
      <c r="D342" s="157"/>
      <c r="E342" s="185"/>
      <c r="F342" s="185"/>
    </row>
    <row r="343" spans="1:6" s="91" customFormat="1">
      <c r="A343" s="80"/>
      <c r="B343" s="135"/>
      <c r="C343" s="187"/>
      <c r="D343" s="157"/>
      <c r="E343" s="185"/>
      <c r="F343" s="185"/>
    </row>
    <row r="344" spans="1:6" s="91" customFormat="1">
      <c r="A344" s="80"/>
      <c r="B344" s="135"/>
      <c r="C344" s="187"/>
      <c r="D344" s="157"/>
      <c r="E344" s="185"/>
      <c r="F344" s="185"/>
    </row>
    <row r="345" spans="1:6" s="91" customFormat="1">
      <c r="A345" s="80"/>
      <c r="B345" s="135"/>
      <c r="C345" s="187"/>
      <c r="D345" s="157"/>
      <c r="E345" s="185"/>
      <c r="F345" s="185"/>
    </row>
    <row r="346" spans="1:6" s="91" customFormat="1">
      <c r="A346" s="80"/>
      <c r="B346" s="135"/>
      <c r="C346" s="187"/>
      <c r="D346" s="157"/>
      <c r="E346" s="185"/>
      <c r="F346" s="185"/>
    </row>
    <row r="347" spans="1:6" s="91" customFormat="1">
      <c r="A347" s="80"/>
      <c r="B347" s="135"/>
      <c r="C347" s="187"/>
      <c r="D347" s="157"/>
      <c r="E347" s="185"/>
      <c r="F347" s="185"/>
    </row>
    <row r="348" spans="1:6" s="91" customFormat="1">
      <c r="A348" s="80"/>
      <c r="B348" s="135"/>
      <c r="C348" s="187"/>
      <c r="D348" s="157"/>
      <c r="E348" s="185"/>
      <c r="F348" s="185"/>
    </row>
    <row r="349" spans="1:6" s="91" customFormat="1">
      <c r="A349" s="80"/>
      <c r="B349" s="135"/>
      <c r="C349" s="187"/>
      <c r="D349" s="157"/>
      <c r="E349" s="185"/>
      <c r="F349" s="185"/>
    </row>
    <row r="350" spans="1:6" s="91" customFormat="1">
      <c r="A350" s="80"/>
      <c r="B350" s="135"/>
      <c r="C350" s="187"/>
      <c r="D350" s="157"/>
      <c r="E350" s="185"/>
      <c r="F350" s="185"/>
    </row>
    <row r="351" spans="1:6" s="91" customFormat="1">
      <c r="A351" s="80"/>
      <c r="B351" s="135"/>
      <c r="C351" s="187"/>
      <c r="D351" s="157"/>
      <c r="E351" s="185"/>
      <c r="F351" s="185"/>
    </row>
    <row r="352" spans="1:6" s="91" customFormat="1">
      <c r="A352" s="80"/>
      <c r="B352" s="135"/>
      <c r="C352" s="187"/>
      <c r="D352" s="157"/>
      <c r="E352" s="185"/>
      <c r="F352" s="185"/>
    </row>
    <row r="353" spans="1:6" s="91" customFormat="1">
      <c r="A353" s="80"/>
      <c r="B353" s="135"/>
      <c r="C353" s="187"/>
      <c r="D353" s="157"/>
      <c r="E353" s="185"/>
      <c r="F353" s="185"/>
    </row>
    <row r="354" spans="1:6" s="91" customFormat="1">
      <c r="A354" s="80"/>
      <c r="B354" s="135"/>
      <c r="C354" s="187"/>
      <c r="D354" s="157"/>
      <c r="E354" s="185"/>
      <c r="F354" s="185"/>
    </row>
    <row r="355" spans="1:6" s="91" customFormat="1">
      <c r="A355" s="80"/>
      <c r="B355" s="135"/>
      <c r="C355" s="187"/>
      <c r="D355" s="157"/>
      <c r="E355" s="185"/>
      <c r="F355" s="185"/>
    </row>
    <row r="356" spans="1:6" s="91" customFormat="1">
      <c r="A356" s="80"/>
      <c r="B356" s="135"/>
      <c r="C356" s="187"/>
      <c r="D356" s="157"/>
      <c r="E356" s="185"/>
      <c r="F356" s="185"/>
    </row>
    <row r="357" spans="1:6" s="91" customFormat="1">
      <c r="A357" s="80"/>
      <c r="B357" s="135"/>
      <c r="C357" s="187"/>
      <c r="D357" s="157"/>
      <c r="E357" s="185"/>
      <c r="F357" s="185"/>
    </row>
    <row r="358" spans="1:6" s="91" customFormat="1">
      <c r="A358" s="80"/>
      <c r="B358" s="135"/>
      <c r="C358" s="187"/>
      <c r="D358" s="157"/>
      <c r="E358" s="185"/>
      <c r="F358" s="185"/>
    </row>
    <row r="359" spans="1:6" s="91" customFormat="1">
      <c r="A359" s="80"/>
      <c r="B359" s="135"/>
      <c r="C359" s="187"/>
      <c r="D359" s="157"/>
      <c r="E359" s="185"/>
      <c r="F359" s="185"/>
    </row>
    <row r="360" spans="1:6" s="91" customFormat="1">
      <c r="A360" s="80"/>
      <c r="B360" s="135"/>
      <c r="C360" s="187"/>
      <c r="D360" s="157"/>
      <c r="E360" s="185"/>
      <c r="F360" s="185"/>
    </row>
    <row r="361" spans="1:6" s="91" customFormat="1">
      <c r="A361" s="80"/>
      <c r="B361" s="135"/>
      <c r="C361" s="187"/>
      <c r="D361" s="157"/>
      <c r="E361" s="185"/>
      <c r="F361" s="185"/>
    </row>
    <row r="362" spans="1:6" s="91" customFormat="1">
      <c r="A362" s="80"/>
      <c r="B362" s="135"/>
      <c r="C362" s="187"/>
      <c r="D362" s="157"/>
      <c r="E362" s="185"/>
      <c r="F362" s="185"/>
    </row>
    <row r="363" spans="1:6" s="91" customFormat="1">
      <c r="A363" s="80"/>
      <c r="B363" s="135"/>
      <c r="C363" s="187"/>
      <c r="D363" s="157"/>
      <c r="E363" s="185"/>
      <c r="F363" s="185"/>
    </row>
    <row r="364" spans="1:6" s="91" customFormat="1">
      <c r="A364" s="80"/>
      <c r="B364" s="135"/>
      <c r="C364" s="187"/>
      <c r="D364" s="157"/>
      <c r="E364" s="185"/>
      <c r="F364" s="185"/>
    </row>
    <row r="365" spans="1:6" s="91" customFormat="1">
      <c r="A365" s="80"/>
      <c r="B365" s="135"/>
      <c r="C365" s="187"/>
      <c r="D365" s="157"/>
      <c r="E365" s="185"/>
      <c r="F365" s="185"/>
    </row>
    <row r="366" spans="1:6" s="91" customFormat="1">
      <c r="A366" s="80"/>
      <c r="B366" s="135"/>
      <c r="C366" s="187"/>
      <c r="D366" s="157"/>
      <c r="E366" s="185"/>
      <c r="F366" s="185"/>
    </row>
    <row r="367" spans="1:6" s="91" customFormat="1">
      <c r="A367" s="80"/>
      <c r="B367" s="135"/>
      <c r="C367" s="187"/>
      <c r="D367" s="157"/>
      <c r="E367" s="185"/>
      <c r="F367" s="185"/>
    </row>
    <row r="368" spans="1:6" s="91" customFormat="1">
      <c r="A368" s="80"/>
      <c r="B368" s="135"/>
      <c r="C368" s="187"/>
      <c r="D368" s="157"/>
      <c r="E368" s="185"/>
      <c r="F368" s="185"/>
    </row>
    <row r="369" spans="1:6" s="91" customFormat="1">
      <c r="A369" s="80"/>
      <c r="B369" s="135"/>
      <c r="C369" s="187"/>
      <c r="D369" s="157"/>
      <c r="E369" s="185"/>
      <c r="F369" s="185"/>
    </row>
    <row r="370" spans="1:6" s="91" customFormat="1">
      <c r="A370" s="80"/>
      <c r="B370" s="135"/>
      <c r="C370" s="187"/>
      <c r="D370" s="157"/>
      <c r="E370" s="185"/>
      <c r="F370" s="185"/>
    </row>
    <row r="371" spans="1:6" s="91" customFormat="1">
      <c r="A371" s="80"/>
      <c r="B371" s="135"/>
      <c r="C371" s="187"/>
      <c r="D371" s="157"/>
      <c r="E371" s="185"/>
      <c r="F371" s="185"/>
    </row>
    <row r="372" spans="1:6" s="91" customFormat="1">
      <c r="A372" s="80"/>
      <c r="B372" s="135"/>
      <c r="C372" s="187"/>
      <c r="D372" s="157"/>
      <c r="E372" s="185"/>
      <c r="F372" s="185"/>
    </row>
    <row r="373" spans="1:6" s="91" customFormat="1">
      <c r="A373" s="80"/>
      <c r="B373" s="135"/>
      <c r="C373" s="187"/>
      <c r="D373" s="157"/>
      <c r="E373" s="185"/>
      <c r="F373" s="185"/>
    </row>
    <row r="374" spans="1:6" s="91" customFormat="1">
      <c r="A374" s="80"/>
      <c r="B374" s="135"/>
      <c r="C374" s="187"/>
      <c r="D374" s="157"/>
      <c r="E374" s="185"/>
      <c r="F374" s="185"/>
    </row>
    <row r="375" spans="1:6" s="91" customFormat="1">
      <c r="A375" s="80"/>
      <c r="B375" s="135"/>
      <c r="C375" s="187"/>
      <c r="D375" s="157"/>
      <c r="E375" s="185"/>
      <c r="F375" s="185"/>
    </row>
    <row r="376" spans="1:6" s="91" customFormat="1">
      <c r="A376" s="80"/>
      <c r="B376" s="135"/>
      <c r="C376" s="187"/>
      <c r="D376" s="157"/>
      <c r="E376" s="185"/>
      <c r="F376" s="185"/>
    </row>
    <row r="377" spans="1:6" s="91" customFormat="1">
      <c r="A377" s="80"/>
      <c r="B377" s="135"/>
      <c r="C377" s="187"/>
      <c r="D377" s="157"/>
      <c r="E377" s="185"/>
      <c r="F377" s="185"/>
    </row>
    <row r="378" spans="1:6" s="91" customFormat="1">
      <c r="A378" s="80"/>
      <c r="B378" s="135"/>
      <c r="C378" s="187"/>
      <c r="D378" s="157"/>
      <c r="E378" s="185"/>
      <c r="F378" s="185"/>
    </row>
    <row r="379" spans="1:6" s="91" customFormat="1">
      <c r="A379" s="80"/>
      <c r="B379" s="135"/>
      <c r="C379" s="187"/>
      <c r="D379" s="157"/>
      <c r="E379" s="185"/>
      <c r="F379" s="185"/>
    </row>
    <row r="380" spans="1:6" s="91" customFormat="1">
      <c r="A380" s="80"/>
      <c r="B380" s="135"/>
      <c r="C380" s="187"/>
      <c r="D380" s="157"/>
      <c r="E380" s="185"/>
      <c r="F380" s="185"/>
    </row>
    <row r="381" spans="1:6" s="91" customFormat="1">
      <c r="A381" s="80"/>
      <c r="B381" s="135"/>
      <c r="C381" s="187"/>
      <c r="D381" s="157"/>
      <c r="E381" s="185"/>
      <c r="F381" s="185"/>
    </row>
    <row r="382" spans="1:6" s="91" customFormat="1">
      <c r="A382" s="80"/>
      <c r="B382" s="135"/>
      <c r="C382" s="187"/>
      <c r="D382" s="157"/>
      <c r="E382" s="185"/>
      <c r="F382" s="185"/>
    </row>
    <row r="383" spans="1:6" s="91" customFormat="1">
      <c r="A383" s="80"/>
      <c r="B383" s="135"/>
      <c r="C383" s="187"/>
      <c r="D383" s="157"/>
      <c r="E383" s="185"/>
      <c r="F383" s="185"/>
    </row>
    <row r="384" spans="1:6" s="91" customFormat="1">
      <c r="A384" s="80"/>
      <c r="B384" s="135"/>
      <c r="C384" s="187"/>
      <c r="D384" s="157"/>
      <c r="E384" s="185"/>
      <c r="F384" s="185"/>
    </row>
    <row r="385" spans="1:6" s="91" customFormat="1">
      <c r="A385" s="80"/>
      <c r="B385" s="135"/>
      <c r="C385" s="187"/>
      <c r="D385" s="157"/>
      <c r="E385" s="185"/>
      <c r="F385" s="185"/>
    </row>
    <row r="386" spans="1:6" s="91" customFormat="1">
      <c r="A386" s="80"/>
      <c r="B386" s="135"/>
      <c r="C386" s="187"/>
      <c r="D386" s="157"/>
      <c r="E386" s="185"/>
      <c r="F386" s="185"/>
    </row>
    <row r="387" spans="1:6" s="91" customFormat="1">
      <c r="A387" s="80"/>
      <c r="B387" s="135"/>
      <c r="C387" s="187"/>
      <c r="D387" s="157"/>
      <c r="E387" s="185"/>
      <c r="F387" s="185"/>
    </row>
    <row r="388" spans="1:6" s="91" customFormat="1">
      <c r="A388" s="80"/>
      <c r="B388" s="135"/>
      <c r="C388" s="187"/>
      <c r="D388" s="157"/>
      <c r="E388" s="185"/>
      <c r="F388" s="185"/>
    </row>
    <row r="389" spans="1:6" s="91" customFormat="1">
      <c r="A389" s="80"/>
      <c r="B389" s="135"/>
      <c r="C389" s="187"/>
      <c r="D389" s="157"/>
      <c r="E389" s="185"/>
      <c r="F389" s="185"/>
    </row>
    <row r="390" spans="1:6" s="91" customFormat="1">
      <c r="A390" s="80"/>
      <c r="B390" s="135"/>
      <c r="C390" s="187"/>
      <c r="D390" s="157"/>
      <c r="E390" s="185"/>
      <c r="F390" s="185"/>
    </row>
    <row r="391" spans="1:6" s="91" customFormat="1">
      <c r="A391" s="80"/>
      <c r="B391" s="135"/>
      <c r="C391" s="187"/>
      <c r="D391" s="157"/>
      <c r="E391" s="185"/>
      <c r="F391" s="185"/>
    </row>
    <row r="392" spans="1:6" s="91" customFormat="1">
      <c r="A392" s="80"/>
      <c r="B392" s="135"/>
      <c r="C392" s="187"/>
      <c r="D392" s="157"/>
      <c r="E392" s="185"/>
      <c r="F392" s="185"/>
    </row>
    <row r="393" spans="1:6" s="91" customFormat="1">
      <c r="A393" s="80"/>
      <c r="B393" s="135"/>
      <c r="C393" s="187"/>
      <c r="D393" s="157"/>
      <c r="E393" s="185"/>
      <c r="F393" s="185"/>
    </row>
    <row r="394" spans="1:6" s="91" customFormat="1">
      <c r="A394" s="80"/>
      <c r="B394" s="135"/>
      <c r="C394" s="187"/>
      <c r="D394" s="157"/>
      <c r="E394" s="185"/>
      <c r="F394" s="185"/>
    </row>
    <row r="395" spans="1:6" s="91" customFormat="1">
      <c r="A395" s="80"/>
      <c r="B395" s="135"/>
      <c r="C395" s="187"/>
      <c r="D395" s="157"/>
      <c r="E395" s="185"/>
      <c r="F395" s="185"/>
    </row>
    <row r="396" spans="1:6" s="91" customFormat="1">
      <c r="A396" s="80"/>
      <c r="B396" s="135"/>
      <c r="C396" s="187"/>
      <c r="D396" s="157"/>
      <c r="E396" s="185"/>
      <c r="F396" s="185"/>
    </row>
    <row r="397" spans="1:6" s="91" customFormat="1">
      <c r="A397" s="80"/>
      <c r="B397" s="135"/>
      <c r="C397" s="187"/>
      <c r="D397" s="157"/>
      <c r="E397" s="185"/>
      <c r="F397" s="185"/>
    </row>
    <row r="398" spans="1:6" s="91" customFormat="1">
      <c r="A398" s="80"/>
      <c r="B398" s="135"/>
      <c r="C398" s="187"/>
      <c r="D398" s="157"/>
      <c r="E398" s="185"/>
      <c r="F398" s="185"/>
    </row>
    <row r="399" spans="1:6" s="91" customFormat="1">
      <c r="A399" s="80"/>
      <c r="B399" s="135"/>
      <c r="C399" s="187"/>
      <c r="D399" s="157"/>
      <c r="E399" s="185"/>
      <c r="F399" s="185"/>
    </row>
    <row r="400" spans="1:6" s="91" customFormat="1">
      <c r="A400" s="80"/>
      <c r="B400" s="135"/>
      <c r="C400" s="187"/>
      <c r="D400" s="157"/>
      <c r="E400" s="185"/>
      <c r="F400" s="185"/>
    </row>
    <row r="401" spans="1:6" s="91" customFormat="1">
      <c r="A401" s="80"/>
      <c r="B401" s="135"/>
      <c r="C401" s="187"/>
      <c r="D401" s="157"/>
      <c r="E401" s="185"/>
      <c r="F401" s="185"/>
    </row>
    <row r="402" spans="1:6" s="91" customFormat="1">
      <c r="A402" s="80"/>
      <c r="B402" s="135"/>
      <c r="C402" s="187"/>
      <c r="D402" s="157"/>
      <c r="E402" s="185"/>
      <c r="F402" s="185"/>
    </row>
    <row r="403" spans="1:6" s="91" customFormat="1">
      <c r="A403" s="80"/>
      <c r="B403" s="135"/>
      <c r="C403" s="187"/>
      <c r="D403" s="157"/>
      <c r="E403" s="185"/>
      <c r="F403" s="185"/>
    </row>
    <row r="404" spans="1:6" s="91" customFormat="1">
      <c r="A404" s="80"/>
      <c r="B404" s="135"/>
      <c r="C404" s="187"/>
      <c r="D404" s="157"/>
      <c r="E404" s="185"/>
      <c r="F404" s="185"/>
    </row>
    <row r="405" spans="1:6" s="91" customFormat="1">
      <c r="A405" s="80"/>
      <c r="B405" s="135"/>
      <c r="C405" s="187"/>
      <c r="D405" s="157"/>
      <c r="E405" s="185"/>
      <c r="F405" s="185"/>
    </row>
    <row r="406" spans="1:6" s="91" customFormat="1">
      <c r="A406" s="80"/>
      <c r="B406" s="135"/>
      <c r="C406" s="187"/>
      <c r="D406" s="157"/>
      <c r="E406" s="185"/>
      <c r="F406" s="185"/>
    </row>
    <row r="407" spans="1:6" s="91" customFormat="1">
      <c r="A407" s="80"/>
      <c r="B407" s="135"/>
      <c r="C407" s="187"/>
      <c r="D407" s="157"/>
      <c r="E407" s="185"/>
      <c r="F407" s="185"/>
    </row>
    <row r="408" spans="1:6" s="91" customFormat="1">
      <c r="A408" s="80"/>
      <c r="B408" s="135"/>
      <c r="C408" s="187"/>
      <c r="D408" s="157"/>
      <c r="E408" s="185"/>
      <c r="F408" s="185"/>
    </row>
    <row r="409" spans="1:6" s="91" customFormat="1">
      <c r="A409" s="80"/>
      <c r="B409" s="135"/>
      <c r="C409" s="187"/>
      <c r="D409" s="157"/>
      <c r="E409" s="185"/>
      <c r="F409" s="185"/>
    </row>
    <row r="410" spans="1:6" s="91" customFormat="1">
      <c r="A410" s="80"/>
      <c r="B410" s="135"/>
      <c r="C410" s="187"/>
      <c r="D410" s="157"/>
      <c r="E410" s="185"/>
      <c r="F410" s="185"/>
    </row>
    <row r="411" spans="1:6" s="91" customFormat="1">
      <c r="A411" s="80"/>
      <c r="B411" s="135"/>
      <c r="C411" s="187"/>
      <c r="D411" s="157"/>
      <c r="E411" s="185"/>
      <c r="F411" s="185"/>
    </row>
    <row r="412" spans="1:6" s="91" customFormat="1">
      <c r="A412" s="80"/>
      <c r="B412" s="135"/>
      <c r="C412" s="187"/>
      <c r="D412" s="157"/>
      <c r="E412" s="185"/>
      <c r="F412" s="185"/>
    </row>
    <row r="413" spans="1:6" s="91" customFormat="1">
      <c r="A413" s="80"/>
      <c r="B413" s="135"/>
      <c r="C413" s="187"/>
      <c r="D413" s="157"/>
      <c r="E413" s="185"/>
      <c r="F413" s="185"/>
    </row>
    <row r="414" spans="1:6" s="91" customFormat="1">
      <c r="A414" s="80"/>
      <c r="B414" s="135"/>
      <c r="C414" s="187"/>
      <c r="D414" s="157"/>
      <c r="E414" s="185"/>
      <c r="F414" s="185"/>
    </row>
    <row r="415" spans="1:6" s="91" customFormat="1">
      <c r="A415" s="80"/>
      <c r="B415" s="135"/>
      <c r="C415" s="187"/>
      <c r="D415" s="157"/>
      <c r="E415" s="185"/>
      <c r="F415" s="185"/>
    </row>
    <row r="416" spans="1:6" s="91" customFormat="1">
      <c r="A416" s="80"/>
      <c r="B416" s="135"/>
      <c r="C416" s="187"/>
      <c r="D416" s="157"/>
      <c r="E416" s="185"/>
      <c r="F416" s="185"/>
    </row>
    <row r="417" spans="1:6" s="91" customFormat="1">
      <c r="A417" s="80"/>
      <c r="B417" s="135"/>
      <c r="C417" s="187"/>
      <c r="D417" s="157"/>
      <c r="E417" s="185"/>
      <c r="F417" s="185"/>
    </row>
    <row r="418" spans="1:6" s="91" customFormat="1">
      <c r="A418" s="80"/>
      <c r="B418" s="135"/>
      <c r="C418" s="187"/>
      <c r="D418" s="157"/>
      <c r="E418" s="185"/>
      <c r="F418" s="185"/>
    </row>
    <row r="419" spans="1:6" s="91" customFormat="1">
      <c r="A419" s="80"/>
      <c r="B419" s="135"/>
      <c r="C419" s="187"/>
      <c r="D419" s="157"/>
      <c r="E419" s="185"/>
      <c r="F419" s="185"/>
    </row>
    <row r="420" spans="1:6" s="91" customFormat="1">
      <c r="A420" s="80"/>
      <c r="B420" s="135"/>
      <c r="C420" s="187"/>
      <c r="D420" s="157"/>
      <c r="E420" s="185"/>
      <c r="F420" s="185"/>
    </row>
    <row r="421" spans="1:6" s="91" customFormat="1">
      <c r="A421" s="80"/>
      <c r="B421" s="135"/>
      <c r="C421" s="187"/>
      <c r="D421" s="157"/>
      <c r="E421" s="185"/>
      <c r="F421" s="185"/>
    </row>
    <row r="422" spans="1:6" s="91" customFormat="1">
      <c r="A422" s="80"/>
      <c r="B422" s="135"/>
      <c r="C422" s="187"/>
      <c r="D422" s="157"/>
      <c r="E422" s="185"/>
      <c r="F422" s="185"/>
    </row>
    <row r="423" spans="1:6" s="91" customFormat="1">
      <c r="A423" s="80"/>
      <c r="B423" s="135"/>
      <c r="C423" s="187"/>
      <c r="D423" s="157"/>
      <c r="E423" s="185"/>
      <c r="F423" s="185"/>
    </row>
    <row r="424" spans="1:6" s="91" customFormat="1">
      <c r="A424" s="80"/>
      <c r="B424" s="135"/>
      <c r="C424" s="187"/>
      <c r="D424" s="157"/>
      <c r="E424" s="185"/>
      <c r="F424" s="185"/>
    </row>
    <row r="425" spans="1:6" s="91" customFormat="1">
      <c r="A425" s="80"/>
      <c r="B425" s="135"/>
      <c r="C425" s="187"/>
      <c r="D425" s="157"/>
      <c r="E425" s="185"/>
      <c r="F425" s="185"/>
    </row>
    <row r="426" spans="1:6" s="91" customFormat="1">
      <c r="A426" s="80"/>
      <c r="B426" s="135"/>
      <c r="C426" s="187"/>
      <c r="D426" s="157"/>
      <c r="E426" s="185"/>
      <c r="F426" s="185"/>
    </row>
    <row r="427" spans="1:6" s="91" customFormat="1">
      <c r="A427" s="80"/>
      <c r="B427" s="135"/>
      <c r="C427" s="187"/>
      <c r="D427" s="157"/>
      <c r="E427" s="185"/>
      <c r="F427" s="185"/>
    </row>
    <row r="428" spans="1:6" s="91" customFormat="1">
      <c r="A428" s="80"/>
      <c r="B428" s="135"/>
      <c r="C428" s="187"/>
      <c r="D428" s="157"/>
      <c r="E428" s="185"/>
      <c r="F428" s="185"/>
    </row>
    <row r="429" spans="1:6" s="91" customFormat="1">
      <c r="A429" s="80"/>
      <c r="B429" s="135"/>
      <c r="C429" s="187"/>
      <c r="D429" s="157"/>
      <c r="E429" s="185"/>
      <c r="F429" s="185"/>
    </row>
    <row r="430" spans="1:6" s="91" customFormat="1">
      <c r="A430" s="80"/>
      <c r="B430" s="135"/>
      <c r="C430" s="187"/>
      <c r="D430" s="157"/>
      <c r="E430" s="185"/>
      <c r="F430" s="185"/>
    </row>
    <row r="431" spans="1:6" s="91" customFormat="1">
      <c r="A431" s="80"/>
      <c r="B431" s="135"/>
      <c r="C431" s="187"/>
      <c r="D431" s="157"/>
      <c r="E431" s="185"/>
      <c r="F431" s="185"/>
    </row>
    <row r="432" spans="1:6" s="91" customFormat="1">
      <c r="A432" s="80"/>
      <c r="B432" s="135"/>
      <c r="C432" s="187"/>
      <c r="D432" s="157"/>
      <c r="E432" s="185"/>
      <c r="F432" s="185"/>
    </row>
    <row r="433" spans="1:6" s="91" customFormat="1">
      <c r="A433" s="80"/>
      <c r="B433" s="135"/>
      <c r="C433" s="187"/>
      <c r="D433" s="157"/>
      <c r="E433" s="185"/>
      <c r="F433" s="185"/>
    </row>
    <row r="434" spans="1:6" s="91" customFormat="1">
      <c r="A434" s="80"/>
      <c r="B434" s="135"/>
      <c r="C434" s="187"/>
      <c r="D434" s="157"/>
      <c r="E434" s="185"/>
      <c r="F434" s="185"/>
    </row>
    <row r="435" spans="1:6" s="91" customFormat="1">
      <c r="A435" s="80"/>
      <c r="B435" s="135"/>
      <c r="C435" s="187"/>
      <c r="D435" s="157"/>
      <c r="E435" s="185"/>
      <c r="F435" s="185"/>
    </row>
    <row r="436" spans="1:6" s="91" customFormat="1">
      <c r="A436" s="80"/>
      <c r="B436" s="135"/>
      <c r="C436" s="187"/>
      <c r="D436" s="157"/>
      <c r="E436" s="185"/>
      <c r="F436" s="185"/>
    </row>
    <row r="437" spans="1:6" s="91" customFormat="1">
      <c r="A437" s="80"/>
      <c r="B437" s="135"/>
      <c r="C437" s="187"/>
      <c r="D437" s="157"/>
      <c r="E437" s="185"/>
      <c r="F437" s="185"/>
    </row>
    <row r="438" spans="1:6" s="91" customFormat="1">
      <c r="A438" s="80"/>
      <c r="B438" s="135"/>
      <c r="C438" s="187"/>
      <c r="D438" s="157"/>
      <c r="E438" s="185"/>
      <c r="F438" s="185"/>
    </row>
    <row r="439" spans="1:6" s="91" customFormat="1">
      <c r="A439" s="80"/>
      <c r="B439" s="135"/>
      <c r="C439" s="187"/>
      <c r="D439" s="157"/>
      <c r="E439" s="185"/>
      <c r="F439" s="185"/>
    </row>
    <row r="440" spans="1:6" s="91" customFormat="1">
      <c r="A440" s="80"/>
      <c r="B440" s="135"/>
      <c r="C440" s="187"/>
      <c r="D440" s="157"/>
      <c r="E440" s="185"/>
      <c r="F440" s="185"/>
    </row>
    <row r="441" spans="1:6" s="91" customFormat="1">
      <c r="A441" s="80"/>
      <c r="B441" s="135"/>
      <c r="C441" s="187"/>
      <c r="D441" s="157"/>
      <c r="E441" s="185"/>
      <c r="F441" s="185"/>
    </row>
    <row r="442" spans="1:6" s="91" customFormat="1">
      <c r="A442" s="80"/>
      <c r="B442" s="135"/>
      <c r="C442" s="187"/>
      <c r="D442" s="157"/>
      <c r="E442" s="185"/>
      <c r="F442" s="185"/>
    </row>
    <row r="443" spans="1:6" s="91" customFormat="1">
      <c r="A443" s="80"/>
      <c r="B443" s="135"/>
      <c r="C443" s="187"/>
      <c r="D443" s="157"/>
      <c r="E443" s="185"/>
      <c r="F443" s="185"/>
    </row>
    <row r="444" spans="1:6" s="91" customFormat="1">
      <c r="A444" s="80"/>
      <c r="B444" s="135"/>
      <c r="C444" s="187"/>
      <c r="D444" s="157"/>
      <c r="E444" s="185"/>
      <c r="F444" s="185"/>
    </row>
    <row r="445" spans="1:6" s="91" customFormat="1">
      <c r="A445" s="80"/>
      <c r="B445" s="135"/>
      <c r="C445" s="187"/>
      <c r="D445" s="157"/>
      <c r="E445" s="185"/>
      <c r="F445" s="185"/>
    </row>
    <row r="446" spans="1:6" s="91" customFormat="1">
      <c r="A446" s="80"/>
      <c r="B446" s="135"/>
      <c r="C446" s="187"/>
      <c r="D446" s="157"/>
      <c r="E446" s="185"/>
      <c r="F446" s="185"/>
    </row>
    <row r="447" spans="1:6" s="91" customFormat="1">
      <c r="A447" s="80"/>
      <c r="B447" s="135"/>
      <c r="C447" s="187"/>
      <c r="D447" s="157"/>
      <c r="E447" s="185"/>
      <c r="F447" s="185"/>
    </row>
    <row r="448" spans="1:6" s="91" customFormat="1">
      <c r="A448" s="80"/>
      <c r="B448" s="135"/>
      <c r="C448" s="187"/>
      <c r="D448" s="157"/>
      <c r="E448" s="185"/>
      <c r="F448" s="185"/>
    </row>
    <row r="449" spans="1:6" s="91" customFormat="1">
      <c r="A449" s="80"/>
      <c r="B449" s="135"/>
      <c r="C449" s="187"/>
      <c r="D449" s="157"/>
      <c r="E449" s="185"/>
      <c r="F449" s="185"/>
    </row>
    <row r="450" spans="1:6" s="91" customFormat="1">
      <c r="A450" s="80"/>
      <c r="B450" s="135"/>
      <c r="C450" s="187"/>
      <c r="D450" s="157"/>
      <c r="E450" s="185"/>
      <c r="F450" s="185"/>
    </row>
    <row r="451" spans="1:6" s="91" customFormat="1">
      <c r="A451" s="80"/>
      <c r="B451" s="135"/>
      <c r="C451" s="187"/>
      <c r="D451" s="157"/>
      <c r="E451" s="185"/>
      <c r="F451" s="185"/>
    </row>
    <row r="452" spans="1:6" s="91" customFormat="1">
      <c r="A452" s="80"/>
      <c r="B452" s="135"/>
      <c r="C452" s="187"/>
      <c r="D452" s="157"/>
      <c r="E452" s="185"/>
      <c r="F452" s="185"/>
    </row>
    <row r="453" spans="1:6" s="91" customFormat="1">
      <c r="A453" s="80"/>
      <c r="B453" s="135"/>
      <c r="C453" s="187"/>
      <c r="D453" s="157"/>
      <c r="E453" s="185"/>
      <c r="F453" s="185"/>
    </row>
    <row r="454" spans="1:6" s="91" customFormat="1">
      <c r="A454" s="80"/>
      <c r="B454" s="135"/>
      <c r="C454" s="187"/>
      <c r="D454" s="157"/>
      <c r="E454" s="185"/>
      <c r="F454" s="185"/>
    </row>
    <row r="455" spans="1:6" s="91" customFormat="1">
      <c r="A455" s="80"/>
      <c r="B455" s="135"/>
      <c r="C455" s="187"/>
      <c r="D455" s="157"/>
      <c r="E455" s="185"/>
      <c r="F455" s="185"/>
    </row>
    <row r="456" spans="1:6" s="91" customFormat="1">
      <c r="A456" s="80"/>
      <c r="B456" s="135"/>
      <c r="C456" s="187"/>
      <c r="D456" s="157"/>
      <c r="E456" s="185"/>
      <c r="F456" s="185"/>
    </row>
    <row r="457" spans="1:6" s="91" customFormat="1">
      <c r="A457" s="80"/>
      <c r="B457" s="135"/>
      <c r="C457" s="187"/>
      <c r="D457" s="157"/>
      <c r="E457" s="185"/>
      <c r="F457" s="185"/>
    </row>
    <row r="458" spans="1:6" s="91" customFormat="1">
      <c r="A458" s="80"/>
      <c r="B458" s="135"/>
      <c r="C458" s="187"/>
      <c r="D458" s="157"/>
      <c r="E458" s="185"/>
      <c r="F458" s="185"/>
    </row>
    <row r="459" spans="1:6" s="91" customFormat="1">
      <c r="A459" s="80"/>
      <c r="B459" s="135"/>
      <c r="C459" s="187"/>
      <c r="D459" s="157"/>
      <c r="E459" s="185"/>
      <c r="F459" s="185"/>
    </row>
    <row r="460" spans="1:6" s="91" customFormat="1">
      <c r="A460" s="80"/>
      <c r="B460" s="135"/>
      <c r="C460" s="187"/>
      <c r="D460" s="157"/>
      <c r="E460" s="185"/>
      <c r="F460" s="185"/>
    </row>
    <row r="461" spans="1:6" s="91" customFormat="1">
      <c r="A461" s="80"/>
      <c r="B461" s="135"/>
      <c r="C461" s="187"/>
      <c r="D461" s="157"/>
      <c r="E461" s="185"/>
      <c r="F461" s="185"/>
    </row>
    <row r="462" spans="1:6" s="91" customFormat="1">
      <c r="A462" s="80"/>
      <c r="B462" s="135"/>
      <c r="C462" s="187"/>
      <c r="D462" s="157"/>
      <c r="E462" s="185"/>
      <c r="F462" s="185"/>
    </row>
    <row r="463" spans="1:6" s="91" customFormat="1">
      <c r="A463" s="80"/>
      <c r="B463" s="135"/>
      <c r="C463" s="187"/>
      <c r="D463" s="157"/>
      <c r="E463" s="185"/>
      <c r="F463" s="185"/>
    </row>
    <row r="464" spans="1:6" s="91" customFormat="1">
      <c r="A464" s="80"/>
      <c r="B464" s="135"/>
      <c r="C464" s="187"/>
      <c r="D464" s="157"/>
      <c r="E464" s="185"/>
      <c r="F464" s="185"/>
    </row>
    <row r="465" spans="1:6" s="91" customFormat="1">
      <c r="A465" s="80"/>
      <c r="B465" s="135"/>
      <c r="C465" s="187"/>
      <c r="D465" s="157"/>
      <c r="E465" s="185"/>
      <c r="F465" s="185"/>
    </row>
    <row r="466" spans="1:6" s="91" customFormat="1">
      <c r="A466" s="80"/>
      <c r="B466" s="135"/>
      <c r="C466" s="187"/>
      <c r="D466" s="157"/>
      <c r="E466" s="185"/>
      <c r="F466" s="185"/>
    </row>
    <row r="467" spans="1:6" s="91" customFormat="1">
      <c r="A467" s="80"/>
      <c r="B467" s="135"/>
      <c r="C467" s="187"/>
      <c r="D467" s="157"/>
      <c r="E467" s="185"/>
      <c r="F467" s="185"/>
    </row>
    <row r="468" spans="1:6" s="91" customFormat="1">
      <c r="A468" s="80"/>
      <c r="B468" s="135"/>
      <c r="C468" s="187"/>
      <c r="D468" s="157"/>
      <c r="E468" s="185"/>
      <c r="F468" s="185"/>
    </row>
    <row r="469" spans="1:6" s="91" customFormat="1">
      <c r="A469" s="80"/>
      <c r="B469" s="135"/>
      <c r="C469" s="187"/>
      <c r="D469" s="157"/>
      <c r="E469" s="185"/>
      <c r="F469" s="185"/>
    </row>
    <row r="470" spans="1:6" s="91" customFormat="1">
      <c r="A470" s="80"/>
      <c r="B470" s="135"/>
      <c r="C470" s="187"/>
      <c r="D470" s="157"/>
      <c r="E470" s="185"/>
      <c r="F470" s="185"/>
    </row>
    <row r="471" spans="1:6" s="91" customFormat="1">
      <c r="A471" s="80"/>
      <c r="B471" s="135"/>
      <c r="C471" s="187"/>
      <c r="D471" s="157"/>
      <c r="E471" s="185"/>
      <c r="F471" s="185"/>
    </row>
    <row r="472" spans="1:6" s="91" customFormat="1">
      <c r="A472" s="80"/>
      <c r="B472" s="135"/>
      <c r="C472" s="187"/>
      <c r="D472" s="157"/>
      <c r="E472" s="185"/>
      <c r="F472" s="185"/>
    </row>
    <row r="473" spans="1:6" s="91" customFormat="1">
      <c r="A473" s="80"/>
      <c r="B473" s="135"/>
      <c r="C473" s="187"/>
      <c r="D473" s="157"/>
      <c r="E473" s="185"/>
      <c r="F473" s="185"/>
    </row>
    <row r="474" spans="1:6" s="91" customFormat="1">
      <c r="A474" s="80"/>
      <c r="B474" s="135"/>
      <c r="C474" s="187"/>
      <c r="D474" s="157"/>
      <c r="E474" s="185"/>
      <c r="F474" s="185"/>
    </row>
    <row r="475" spans="1:6" s="91" customFormat="1">
      <c r="A475" s="80"/>
      <c r="B475" s="135"/>
      <c r="C475" s="187"/>
      <c r="D475" s="157"/>
      <c r="E475" s="185"/>
      <c r="F475" s="185"/>
    </row>
    <row r="476" spans="1:6" s="91" customFormat="1">
      <c r="A476" s="80"/>
      <c r="B476" s="135"/>
      <c r="C476" s="187"/>
      <c r="D476" s="157"/>
      <c r="E476" s="185"/>
      <c r="F476" s="185"/>
    </row>
    <row r="477" spans="1:6" s="91" customFormat="1">
      <c r="A477" s="80"/>
      <c r="B477" s="135"/>
      <c r="C477" s="187"/>
      <c r="D477" s="157"/>
      <c r="E477" s="185"/>
      <c r="F477" s="185"/>
    </row>
    <row r="478" spans="1:6" s="91" customFormat="1">
      <c r="A478" s="80"/>
      <c r="B478" s="135"/>
      <c r="C478" s="187"/>
      <c r="D478" s="157"/>
      <c r="E478" s="185"/>
      <c r="F478" s="185"/>
    </row>
    <row r="479" spans="1:6" s="91" customFormat="1">
      <c r="A479" s="80"/>
      <c r="B479" s="135"/>
      <c r="C479" s="187"/>
      <c r="D479" s="157"/>
      <c r="E479" s="185"/>
      <c r="F479" s="185"/>
    </row>
    <row r="480" spans="1:6" s="91" customFormat="1">
      <c r="A480" s="80"/>
      <c r="B480" s="135"/>
      <c r="C480" s="187"/>
      <c r="D480" s="157"/>
      <c r="E480" s="185"/>
      <c r="F480" s="185"/>
    </row>
    <row r="481" spans="1:6" s="91" customFormat="1">
      <c r="A481" s="80"/>
      <c r="B481" s="135"/>
      <c r="C481" s="187"/>
      <c r="D481" s="157"/>
      <c r="E481" s="185"/>
      <c r="F481" s="185"/>
    </row>
    <row r="482" spans="1:6" s="91" customFormat="1">
      <c r="A482" s="80"/>
      <c r="B482" s="135"/>
      <c r="C482" s="187"/>
      <c r="D482" s="157"/>
      <c r="E482" s="185"/>
      <c r="F482" s="185"/>
    </row>
    <row r="483" spans="1:6" s="91" customFormat="1">
      <c r="A483" s="80"/>
      <c r="B483" s="135"/>
      <c r="C483" s="187"/>
      <c r="D483" s="157"/>
      <c r="E483" s="185"/>
      <c r="F483" s="185"/>
    </row>
    <row r="484" spans="1:6" s="91" customFormat="1">
      <c r="A484" s="80"/>
      <c r="B484" s="135"/>
      <c r="C484" s="187"/>
      <c r="D484" s="157"/>
      <c r="E484" s="185"/>
      <c r="F484" s="185"/>
    </row>
    <row r="485" spans="1:6" s="91" customFormat="1">
      <c r="A485" s="80"/>
      <c r="B485" s="135"/>
      <c r="C485" s="187"/>
      <c r="D485" s="157"/>
      <c r="E485" s="185"/>
      <c r="F485" s="185"/>
    </row>
    <row r="486" spans="1:6" s="91" customFormat="1">
      <c r="A486" s="80"/>
      <c r="B486" s="135"/>
      <c r="C486" s="187"/>
      <c r="D486" s="157"/>
      <c r="E486" s="185"/>
      <c r="F486" s="185"/>
    </row>
    <row r="487" spans="1:6" s="91" customFormat="1">
      <c r="A487" s="80"/>
      <c r="B487" s="135"/>
      <c r="C487" s="187"/>
      <c r="D487" s="157"/>
      <c r="E487" s="185"/>
      <c r="F487" s="185"/>
    </row>
    <row r="488" spans="1:6" s="91" customFormat="1">
      <c r="A488" s="80"/>
      <c r="B488" s="135"/>
      <c r="C488" s="187"/>
      <c r="D488" s="157"/>
      <c r="E488" s="185"/>
      <c r="F488" s="185"/>
    </row>
    <row r="489" spans="1:6" s="91" customFormat="1">
      <c r="A489" s="80"/>
      <c r="B489" s="135"/>
      <c r="C489" s="187"/>
      <c r="D489" s="157"/>
      <c r="E489" s="185"/>
      <c r="F489" s="185"/>
    </row>
    <row r="490" spans="1:6" s="91" customFormat="1">
      <c r="A490" s="80"/>
      <c r="B490" s="135"/>
      <c r="C490" s="187"/>
      <c r="D490" s="157"/>
      <c r="E490" s="185"/>
      <c r="F490" s="185"/>
    </row>
    <row r="491" spans="1:6" s="91" customFormat="1">
      <c r="A491" s="80"/>
      <c r="B491" s="135"/>
      <c r="C491" s="187"/>
      <c r="D491" s="157"/>
      <c r="E491" s="185"/>
      <c r="F491" s="185"/>
    </row>
    <row r="492" spans="1:6" s="91" customFormat="1">
      <c r="A492" s="80"/>
      <c r="B492" s="135"/>
      <c r="C492" s="187"/>
      <c r="D492" s="157"/>
      <c r="E492" s="185"/>
      <c r="F492" s="185"/>
    </row>
    <row r="493" spans="1:6" s="91" customFormat="1">
      <c r="A493" s="80"/>
      <c r="B493" s="135"/>
      <c r="C493" s="187"/>
      <c r="D493" s="157"/>
      <c r="E493" s="185"/>
      <c r="F493" s="185"/>
    </row>
    <row r="494" spans="1:6" s="91" customFormat="1">
      <c r="A494" s="80"/>
      <c r="B494" s="135"/>
      <c r="C494" s="187"/>
      <c r="D494" s="157"/>
      <c r="E494" s="185"/>
      <c r="F494" s="185"/>
    </row>
    <row r="495" spans="1:6" s="91" customFormat="1">
      <c r="A495" s="80"/>
      <c r="B495" s="135"/>
      <c r="C495" s="187"/>
      <c r="D495" s="157"/>
      <c r="E495" s="185"/>
      <c r="F495" s="185"/>
    </row>
    <row r="496" spans="1:6" s="91" customFormat="1">
      <c r="A496" s="80"/>
      <c r="B496" s="135"/>
      <c r="C496" s="187"/>
      <c r="D496" s="157"/>
      <c r="E496" s="185"/>
      <c r="F496" s="185"/>
    </row>
    <row r="497" spans="1:6" s="91" customFormat="1">
      <c r="A497" s="80"/>
      <c r="B497" s="135"/>
      <c r="C497" s="187"/>
      <c r="D497" s="157"/>
      <c r="E497" s="185"/>
      <c r="F497" s="185"/>
    </row>
    <row r="498" spans="1:6" s="91" customFormat="1">
      <c r="A498" s="80"/>
      <c r="B498" s="135"/>
      <c r="C498" s="187"/>
      <c r="D498" s="157"/>
      <c r="E498" s="185"/>
      <c r="F498" s="185"/>
    </row>
    <row r="499" spans="1:6" s="91" customFormat="1">
      <c r="A499" s="80"/>
      <c r="B499" s="135"/>
      <c r="C499" s="187"/>
      <c r="D499" s="157"/>
      <c r="E499" s="185"/>
      <c r="F499" s="185"/>
    </row>
    <row r="500" spans="1:6" s="91" customFormat="1">
      <c r="A500" s="80"/>
      <c r="B500" s="135"/>
      <c r="C500" s="187"/>
      <c r="D500" s="157"/>
      <c r="E500" s="185"/>
      <c r="F500" s="185"/>
    </row>
    <row r="501" spans="1:6" s="91" customFormat="1">
      <c r="A501" s="80"/>
      <c r="B501" s="135"/>
      <c r="C501" s="187"/>
      <c r="D501" s="157"/>
      <c r="E501" s="185"/>
      <c r="F501" s="185"/>
    </row>
    <row r="502" spans="1:6" s="91" customFormat="1">
      <c r="A502" s="80"/>
      <c r="B502" s="135"/>
      <c r="C502" s="187"/>
      <c r="D502" s="157"/>
      <c r="E502" s="185"/>
      <c r="F502" s="185"/>
    </row>
    <row r="503" spans="1:6" s="91" customFormat="1">
      <c r="A503" s="80"/>
      <c r="B503" s="135"/>
      <c r="C503" s="187"/>
      <c r="D503" s="157"/>
      <c r="E503" s="185"/>
      <c r="F503" s="185"/>
    </row>
    <row r="504" spans="1:6" s="91" customFormat="1">
      <c r="A504" s="80"/>
      <c r="B504" s="135"/>
      <c r="C504" s="187"/>
      <c r="D504" s="157"/>
      <c r="E504" s="185"/>
      <c r="F504" s="185"/>
    </row>
    <row r="505" spans="1:6" s="91" customFormat="1">
      <c r="A505" s="80"/>
      <c r="B505" s="135"/>
      <c r="C505" s="187"/>
      <c r="D505" s="157"/>
      <c r="E505" s="185"/>
      <c r="F505" s="185"/>
    </row>
    <row r="506" spans="1:6" s="91" customFormat="1">
      <c r="A506" s="80"/>
      <c r="B506" s="135"/>
      <c r="C506" s="187"/>
      <c r="D506" s="157"/>
      <c r="E506" s="185"/>
      <c r="F506" s="185"/>
    </row>
    <row r="507" spans="1:6" s="91" customFormat="1">
      <c r="A507" s="80"/>
      <c r="B507" s="135"/>
      <c r="C507" s="187"/>
      <c r="D507" s="157"/>
      <c r="E507" s="185"/>
      <c r="F507" s="185"/>
    </row>
    <row r="508" spans="1:6" s="91" customFormat="1">
      <c r="A508" s="80"/>
      <c r="B508" s="135"/>
      <c r="C508" s="187"/>
      <c r="D508" s="157"/>
      <c r="E508" s="185"/>
      <c r="F508" s="185"/>
    </row>
    <row r="509" spans="1:6" s="91" customFormat="1">
      <c r="A509" s="80"/>
      <c r="B509" s="135"/>
      <c r="C509" s="187"/>
      <c r="D509" s="157"/>
      <c r="E509" s="185"/>
      <c r="F509" s="185"/>
    </row>
    <row r="510" spans="1:6" s="91" customFormat="1">
      <c r="A510" s="80"/>
      <c r="B510" s="135"/>
      <c r="C510" s="187"/>
      <c r="D510" s="157"/>
      <c r="E510" s="185"/>
      <c r="F510" s="185"/>
    </row>
    <row r="511" spans="1:6" s="91" customFormat="1">
      <c r="A511" s="80"/>
      <c r="B511" s="135"/>
      <c r="C511" s="187"/>
      <c r="D511" s="157"/>
      <c r="E511" s="185"/>
      <c r="F511" s="185"/>
    </row>
    <row r="512" spans="1:6" s="91" customFormat="1">
      <c r="A512" s="80"/>
      <c r="B512" s="135"/>
      <c r="C512" s="187"/>
      <c r="D512" s="157"/>
      <c r="E512" s="185"/>
      <c r="F512" s="185"/>
    </row>
    <row r="513" spans="1:6" s="91" customFormat="1">
      <c r="A513" s="80"/>
      <c r="B513" s="135"/>
      <c r="C513" s="187"/>
      <c r="D513" s="157"/>
      <c r="E513" s="185"/>
      <c r="F513" s="185"/>
    </row>
    <row r="514" spans="1:6" s="91" customFormat="1">
      <c r="A514" s="80"/>
      <c r="B514" s="135"/>
      <c r="C514" s="187"/>
      <c r="D514" s="157"/>
      <c r="E514" s="185"/>
      <c r="F514" s="185"/>
    </row>
    <row r="515" spans="1:6" s="91" customFormat="1">
      <c r="A515" s="80"/>
      <c r="B515" s="135"/>
      <c r="C515" s="187"/>
      <c r="D515" s="157"/>
      <c r="E515" s="185"/>
      <c r="F515" s="185"/>
    </row>
    <row r="516" spans="1:6" s="91" customFormat="1">
      <c r="A516" s="80"/>
      <c r="B516" s="135"/>
      <c r="C516" s="187"/>
      <c r="D516" s="157"/>
      <c r="E516" s="185"/>
      <c r="F516" s="185"/>
    </row>
    <row r="517" spans="1:6" s="91" customFormat="1">
      <c r="A517" s="80"/>
      <c r="B517" s="135"/>
      <c r="C517" s="187"/>
      <c r="D517" s="157"/>
      <c r="E517" s="185"/>
      <c r="F517" s="185"/>
    </row>
    <row r="518" spans="1:6" s="91" customFormat="1">
      <c r="A518" s="80"/>
      <c r="B518" s="135"/>
      <c r="C518" s="187"/>
      <c r="D518" s="157"/>
      <c r="E518" s="185"/>
      <c r="F518" s="185"/>
    </row>
    <row r="519" spans="1:6" s="91" customFormat="1">
      <c r="A519" s="80"/>
      <c r="B519" s="135"/>
      <c r="C519" s="187"/>
      <c r="D519" s="157"/>
      <c r="E519" s="185"/>
      <c r="F519" s="185"/>
    </row>
    <row r="520" spans="1:6" s="91" customFormat="1">
      <c r="A520" s="80"/>
      <c r="B520" s="135"/>
      <c r="C520" s="187"/>
      <c r="D520" s="157"/>
      <c r="E520" s="185"/>
      <c r="F520" s="185"/>
    </row>
    <row r="521" spans="1:6" s="91" customFormat="1">
      <c r="A521" s="80"/>
      <c r="B521" s="135"/>
      <c r="C521" s="187"/>
      <c r="D521" s="157"/>
      <c r="E521" s="185"/>
      <c r="F521" s="185"/>
    </row>
    <row r="522" spans="1:6" s="91" customFormat="1">
      <c r="A522" s="80"/>
      <c r="B522" s="135"/>
      <c r="C522" s="187"/>
      <c r="D522" s="157"/>
      <c r="E522" s="185"/>
      <c r="F522" s="185"/>
    </row>
    <row r="523" spans="1:6" s="91" customFormat="1">
      <c r="A523" s="80"/>
      <c r="B523" s="135"/>
      <c r="C523" s="187"/>
      <c r="D523" s="157"/>
      <c r="E523" s="185"/>
      <c r="F523" s="185"/>
    </row>
    <row r="524" spans="1:6" s="91" customFormat="1">
      <c r="A524" s="80"/>
      <c r="B524" s="135"/>
      <c r="C524" s="187"/>
      <c r="D524" s="157"/>
      <c r="E524" s="185"/>
      <c r="F524" s="185"/>
    </row>
    <row r="525" spans="1:6" s="91" customFormat="1">
      <c r="A525" s="80"/>
      <c r="B525" s="135"/>
      <c r="C525" s="187"/>
      <c r="D525" s="157"/>
      <c r="E525" s="185"/>
      <c r="F525" s="185"/>
    </row>
    <row r="526" spans="1:6" s="91" customFormat="1">
      <c r="A526" s="80"/>
      <c r="B526" s="135"/>
      <c r="C526" s="187"/>
      <c r="D526" s="157"/>
      <c r="E526" s="185"/>
      <c r="F526" s="185"/>
    </row>
    <row r="527" spans="1:6" s="91" customFormat="1">
      <c r="A527" s="80"/>
      <c r="B527" s="135"/>
      <c r="C527" s="187"/>
      <c r="D527" s="157"/>
      <c r="E527" s="185"/>
      <c r="F527" s="185"/>
    </row>
    <row r="528" spans="1:6" s="91" customFormat="1">
      <c r="A528" s="80"/>
      <c r="B528" s="135"/>
      <c r="C528" s="187"/>
      <c r="D528" s="157"/>
      <c r="E528" s="185"/>
      <c r="F528" s="185"/>
    </row>
    <row r="529" spans="1:6" s="91" customFormat="1">
      <c r="A529" s="80"/>
      <c r="B529" s="135"/>
      <c r="C529" s="187"/>
      <c r="D529" s="157"/>
      <c r="E529" s="185"/>
      <c r="F529" s="185"/>
    </row>
    <row r="530" spans="1:6" s="91" customFormat="1">
      <c r="A530" s="80"/>
      <c r="B530" s="135"/>
      <c r="C530" s="187"/>
      <c r="D530" s="157"/>
      <c r="E530" s="185"/>
      <c r="F530" s="185"/>
    </row>
    <row r="531" spans="1:6" s="91" customFormat="1">
      <c r="A531" s="80"/>
      <c r="B531" s="135"/>
      <c r="C531" s="187"/>
      <c r="D531" s="157"/>
      <c r="E531" s="185"/>
      <c r="F531" s="185"/>
    </row>
    <row r="532" spans="1:6" s="91" customFormat="1">
      <c r="A532" s="80"/>
      <c r="B532" s="135"/>
      <c r="C532" s="187"/>
      <c r="D532" s="157"/>
      <c r="E532" s="185"/>
      <c r="F532" s="185"/>
    </row>
    <row r="533" spans="1:6" s="91" customFormat="1">
      <c r="A533" s="80"/>
      <c r="B533" s="135"/>
      <c r="C533" s="187"/>
      <c r="D533" s="157"/>
      <c r="E533" s="185"/>
      <c r="F533" s="185"/>
    </row>
    <row r="534" spans="1:6" s="91" customFormat="1">
      <c r="A534" s="80"/>
      <c r="B534" s="135"/>
      <c r="C534" s="187"/>
      <c r="D534" s="157"/>
      <c r="E534" s="185"/>
      <c r="F534" s="185"/>
    </row>
    <row r="535" spans="1:6" s="91" customFormat="1">
      <c r="A535" s="80"/>
      <c r="B535" s="135"/>
      <c r="C535" s="187"/>
      <c r="D535" s="157"/>
      <c r="E535" s="185"/>
      <c r="F535" s="185"/>
    </row>
    <row r="536" spans="1:6" s="91" customFormat="1">
      <c r="A536" s="80"/>
      <c r="B536" s="135"/>
      <c r="C536" s="187"/>
      <c r="D536" s="157"/>
      <c r="E536" s="185"/>
      <c r="F536" s="185"/>
    </row>
    <row r="537" spans="1:6" s="91" customFormat="1">
      <c r="A537" s="80"/>
      <c r="B537" s="135"/>
      <c r="C537" s="187"/>
      <c r="D537" s="157"/>
      <c r="E537" s="185"/>
      <c r="F537" s="185"/>
    </row>
  </sheetData>
  <sheetProtection selectLockedCells="1"/>
  <mergeCells count="10">
    <mergeCell ref="B10:F10"/>
    <mergeCell ref="B11:F11"/>
    <mergeCell ref="B12:F12"/>
    <mergeCell ref="B13:F13"/>
    <mergeCell ref="B4:F4"/>
    <mergeCell ref="B5:F5"/>
    <mergeCell ref="B6:F6"/>
    <mergeCell ref="B7:F7"/>
    <mergeCell ref="B8:F8"/>
    <mergeCell ref="B9:F9"/>
  </mergeCells>
  <pageMargins left="0.78740157480314965" right="0.59055118110236227" top="0.86614173228346458" bottom="0.86614173228346458" header="0.31496062992125984" footer="0.51181102362204722"/>
  <pageSetup paperSize="9" fitToHeight="0" orientation="portrait" horizontalDpi="300" verticalDpi="300" r:id="rId1"/>
  <headerFooter alignWithMargins="0">
    <oddHeader>&amp;L&amp;8&amp;F</oddHeader>
    <oddFooter>&amp;R&amp;"FuturaTEEMedCon,Običajno"&amp;P/&amp;N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H23"/>
  <sheetViews>
    <sheetView showZeros="0" view="pageBreakPreview" zoomScaleNormal="100" zoomScaleSheetLayoutView="100" workbookViewId="0">
      <selection activeCell="K19" sqref="K19"/>
    </sheetView>
  </sheetViews>
  <sheetFormatPr defaultRowHeight="12.75"/>
  <cols>
    <col min="1" max="1" width="6.28515625" style="79" customWidth="1"/>
    <col min="2" max="2" width="43" style="77" customWidth="1"/>
    <col min="3" max="3" width="6.42578125" style="206" customWidth="1"/>
    <col min="4" max="4" width="8" style="197" customWidth="1"/>
    <col min="5" max="5" width="11.140625" style="194" customWidth="1"/>
    <col min="6" max="6" width="14.28515625" style="194" customWidth="1"/>
    <col min="7" max="16384" width="9.140625" style="78"/>
  </cols>
  <sheetData>
    <row r="1" spans="1:6" s="100" customFormat="1">
      <c r="A1" s="115" t="s">
        <v>27</v>
      </c>
      <c r="B1" s="116" t="s">
        <v>8</v>
      </c>
      <c r="C1" s="172"/>
      <c r="D1" s="205"/>
      <c r="E1" s="167"/>
      <c r="F1" s="167"/>
    </row>
    <row r="2" spans="1:6" s="100" customFormat="1">
      <c r="A2" s="115"/>
      <c r="B2" s="116"/>
      <c r="C2" s="172"/>
      <c r="D2" s="205"/>
      <c r="E2" s="167"/>
      <c r="F2" s="167"/>
    </row>
    <row r="3" spans="1:6" s="100" customFormat="1">
      <c r="A3" s="115"/>
      <c r="B3" s="117" t="s">
        <v>33</v>
      </c>
      <c r="C3" s="172"/>
      <c r="D3" s="205"/>
      <c r="E3" s="167"/>
      <c r="F3" s="167"/>
    </row>
    <row r="4" spans="1:6" s="100" customFormat="1" ht="26.25" customHeight="1">
      <c r="A4" s="115"/>
      <c r="B4" s="351" t="s">
        <v>64</v>
      </c>
      <c r="C4" s="351"/>
      <c r="D4" s="351"/>
      <c r="E4" s="351"/>
      <c r="F4" s="351"/>
    </row>
    <row r="5" spans="1:6" s="100" customFormat="1" ht="16.5" customHeight="1">
      <c r="A5" s="82"/>
      <c r="B5" s="348" t="s">
        <v>3</v>
      </c>
      <c r="C5" s="348"/>
      <c r="D5" s="348"/>
      <c r="E5" s="348"/>
      <c r="F5" s="348"/>
    </row>
    <row r="6" spans="1:6" s="100" customFormat="1" ht="15" customHeight="1">
      <c r="A6" s="94"/>
      <c r="B6" s="352" t="s">
        <v>55</v>
      </c>
      <c r="C6" s="352"/>
      <c r="D6" s="352"/>
      <c r="E6" s="352"/>
      <c r="F6" s="352"/>
    </row>
    <row r="7" spans="1:6" s="100" customFormat="1" ht="15.75" customHeight="1">
      <c r="A7" s="82"/>
      <c r="B7" s="348" t="s">
        <v>62</v>
      </c>
      <c r="C7" s="348"/>
      <c r="D7" s="348"/>
      <c r="E7" s="348"/>
      <c r="F7" s="348"/>
    </row>
    <row r="8" spans="1:6" s="100" customFormat="1">
      <c r="A8" s="85"/>
      <c r="B8" s="346" t="s">
        <v>60</v>
      </c>
      <c r="C8" s="347"/>
      <c r="D8" s="347"/>
      <c r="E8" s="347"/>
      <c r="F8" s="347"/>
    </row>
    <row r="9" spans="1:6" s="100" customFormat="1">
      <c r="A9" s="115"/>
      <c r="B9" s="118"/>
      <c r="C9" s="172"/>
      <c r="D9" s="205"/>
      <c r="E9" s="167"/>
      <c r="F9" s="167"/>
    </row>
    <row r="10" spans="1:6" s="112" customFormat="1">
      <c r="A10" s="120" t="s">
        <v>10</v>
      </c>
      <c r="B10" s="121" t="s">
        <v>11</v>
      </c>
      <c r="C10" s="160" t="s">
        <v>15</v>
      </c>
      <c r="D10" s="204" t="s">
        <v>12</v>
      </c>
      <c r="E10" s="164" t="s">
        <v>13</v>
      </c>
      <c r="F10" s="165" t="s">
        <v>14</v>
      </c>
    </row>
    <row r="11" spans="1:6" s="100" customFormat="1">
      <c r="A11" s="84"/>
      <c r="B11" s="106"/>
      <c r="C11" s="106"/>
      <c r="D11" s="203"/>
      <c r="E11" s="212"/>
      <c r="F11" s="212"/>
    </row>
    <row r="12" spans="1:6" s="100" customFormat="1">
      <c r="A12" s="87"/>
      <c r="B12" s="136"/>
      <c r="C12" s="217"/>
      <c r="D12" s="202"/>
      <c r="E12" s="166"/>
      <c r="F12" s="221"/>
    </row>
    <row r="13" spans="1:6" s="249" customFormat="1" ht="25.5">
      <c r="A13" s="87">
        <f>COUNT($A$4:A11)+1</f>
        <v>1</v>
      </c>
      <c r="B13" s="242" t="s">
        <v>105</v>
      </c>
      <c r="C13" s="243" t="s">
        <v>86</v>
      </c>
      <c r="D13" s="162">
        <v>10</v>
      </c>
      <c r="E13" s="166"/>
      <c r="F13" s="190">
        <f>+E13*D13</f>
        <v>0</v>
      </c>
    </row>
    <row r="14" spans="1:6" s="100" customFormat="1">
      <c r="A14" s="87"/>
      <c r="B14" s="101"/>
      <c r="C14" s="172"/>
      <c r="D14" s="205"/>
      <c r="E14" s="169"/>
      <c r="F14" s="221"/>
    </row>
    <row r="15" spans="1:6">
      <c r="A15" s="87"/>
      <c r="B15" s="137"/>
      <c r="C15" s="159"/>
      <c r="D15" s="201"/>
      <c r="E15" s="169"/>
      <c r="F15" s="221"/>
    </row>
    <row r="16" spans="1:6" s="100" customFormat="1" ht="25.5">
      <c r="A16" s="87">
        <f>COUNT($A$5:A15)+1</f>
        <v>2</v>
      </c>
      <c r="B16" s="102" t="s">
        <v>26</v>
      </c>
      <c r="C16" s="159"/>
      <c r="D16" s="200"/>
      <c r="E16" s="169"/>
      <c r="F16" s="221">
        <f>D16*E16</f>
        <v>0</v>
      </c>
    </row>
    <row r="17" spans="1:8" s="100" customFormat="1">
      <c r="A17" s="84"/>
      <c r="B17" s="88" t="s">
        <v>35</v>
      </c>
      <c r="C17" s="159" t="s">
        <v>36</v>
      </c>
      <c r="D17" s="205">
        <v>16</v>
      </c>
      <c r="E17" s="169"/>
      <c r="F17" s="221">
        <f>D17*E17</f>
        <v>0</v>
      </c>
      <c r="H17" s="100" t="s">
        <v>20</v>
      </c>
    </row>
    <row r="18" spans="1:8" s="100" customFormat="1">
      <c r="A18" s="84"/>
      <c r="B18" s="88" t="s">
        <v>37</v>
      </c>
      <c r="C18" s="159" t="s">
        <v>36</v>
      </c>
      <c r="D18" s="205">
        <v>16</v>
      </c>
      <c r="E18" s="169"/>
      <c r="F18" s="221">
        <f>D18*E18</f>
        <v>0</v>
      </c>
    </row>
    <row r="19" spans="1:8" s="100" customFormat="1">
      <c r="A19" s="84"/>
      <c r="B19" s="103"/>
      <c r="C19" s="159"/>
      <c r="D19" s="205"/>
      <c r="E19" s="169"/>
      <c r="F19" s="168"/>
    </row>
    <row r="20" spans="1:8" s="92" customFormat="1">
      <c r="A20" s="87">
        <f>COUNT($A$5:A19)+1</f>
        <v>3</v>
      </c>
      <c r="B20" s="90" t="s">
        <v>1</v>
      </c>
      <c r="C20" s="159" t="s">
        <v>53</v>
      </c>
      <c r="D20" s="244">
        <v>10</v>
      </c>
      <c r="E20" s="229"/>
      <c r="F20" s="167">
        <f>SUM(F12:F19)*D20/100</f>
        <v>0</v>
      </c>
    </row>
    <row r="21" spans="1:8" s="100" customFormat="1">
      <c r="A21" s="104"/>
      <c r="B21" s="89"/>
      <c r="C21" s="172"/>
      <c r="D21" s="199"/>
      <c r="E21" s="229"/>
      <c r="F21" s="167"/>
    </row>
    <row r="22" spans="1:8" s="100" customFormat="1" ht="13.5" thickBot="1">
      <c r="A22" s="193"/>
      <c r="B22" s="97" t="str">
        <f>B1&amp;" skupaj:"</f>
        <v>ZIDARSKA DELA skupaj:</v>
      </c>
      <c r="C22" s="214"/>
      <c r="D22" s="198"/>
      <c r="E22" s="230"/>
      <c r="F22" s="192">
        <f>SUM(F11:F21)</f>
        <v>0</v>
      </c>
    </row>
    <row r="23" spans="1:8" s="100" customFormat="1" ht="13.5" thickTop="1">
      <c r="A23" s="84"/>
      <c r="B23" s="114"/>
      <c r="C23" s="159"/>
      <c r="D23" s="200"/>
      <c r="E23" s="167"/>
      <c r="F23" s="195"/>
    </row>
  </sheetData>
  <sheetProtection selectLockedCells="1"/>
  <mergeCells count="5">
    <mergeCell ref="B4:F4"/>
    <mergeCell ref="B5:F5"/>
    <mergeCell ref="B6:F6"/>
    <mergeCell ref="B7:F7"/>
    <mergeCell ref="B8:F8"/>
  </mergeCells>
  <phoneticPr fontId="0" type="noConversion"/>
  <pageMargins left="0.78740157480314965" right="0.59055118110236227" top="0.86614173228346458" bottom="0.86614173228346458" header="0.31496062992125984" footer="0.51181102362204722"/>
  <pageSetup paperSize="9" fitToHeight="0" orientation="portrait" horizontalDpi="300" verticalDpi="300" r:id="rId1"/>
  <headerFooter alignWithMargins="0">
    <oddHeader>&amp;L&amp;8&amp;F</oddHeader>
    <oddFooter>&amp;R&amp;"FuturaTEEMedCon,Običajno"&amp;P/&amp;N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8"/>
  <sheetViews>
    <sheetView showZeros="0" tabSelected="1" zoomScaleNormal="100" zoomScaleSheetLayoutView="100" workbookViewId="0">
      <selection activeCell="J19" sqref="J19"/>
    </sheetView>
  </sheetViews>
  <sheetFormatPr defaultRowHeight="12.75"/>
  <cols>
    <col min="1" max="1" width="6.140625" style="80" customWidth="1"/>
    <col min="2" max="2" width="43" style="135" customWidth="1"/>
    <col min="3" max="3" width="6.42578125" style="187" customWidth="1"/>
    <col min="4" max="4" width="6.85546875" style="157" customWidth="1"/>
    <col min="5" max="5" width="12.7109375" style="185" customWidth="1"/>
    <col min="6" max="6" width="14.28515625" style="185" customWidth="1"/>
    <col min="7" max="16384" width="9.140625" style="91"/>
  </cols>
  <sheetData>
    <row r="1" spans="1:48">
      <c r="A1" s="82" t="s">
        <v>16</v>
      </c>
      <c r="B1" s="250" t="s">
        <v>69</v>
      </c>
      <c r="C1" s="245"/>
      <c r="D1" s="177"/>
      <c r="E1" s="183"/>
      <c r="F1" s="183"/>
    </row>
    <row r="2" spans="1:48">
      <c r="A2" s="82"/>
      <c r="B2" s="250"/>
      <c r="C2" s="245"/>
      <c r="D2" s="177"/>
      <c r="E2" s="183"/>
      <c r="F2" s="183"/>
    </row>
    <row r="3" spans="1:48">
      <c r="A3" s="82"/>
      <c r="B3" s="93" t="s">
        <v>33</v>
      </c>
      <c r="C3" s="245"/>
      <c r="D3" s="177"/>
      <c r="E3" s="183"/>
      <c r="F3" s="183"/>
    </row>
    <row r="4" spans="1:48" ht="27" customHeight="1">
      <c r="A4" s="82"/>
      <c r="B4" s="353" t="s">
        <v>70</v>
      </c>
      <c r="C4" s="353"/>
      <c r="D4" s="353"/>
      <c r="E4" s="353"/>
      <c r="F4" s="353"/>
    </row>
    <row r="5" spans="1:48" ht="15.75" customHeight="1">
      <c r="A5" s="251"/>
      <c r="B5" s="353" t="s">
        <v>71</v>
      </c>
      <c r="C5" s="353"/>
      <c r="D5" s="353"/>
      <c r="E5" s="353"/>
      <c r="F5" s="353"/>
    </row>
    <row r="6" spans="1:48" ht="15.75" customHeight="1">
      <c r="A6" s="82"/>
      <c r="B6" s="348" t="s">
        <v>4</v>
      </c>
      <c r="C6" s="348"/>
      <c r="D6" s="348"/>
      <c r="E6" s="348"/>
      <c r="F6" s="348"/>
    </row>
    <row r="7" spans="1:48" ht="15.75" customHeight="1">
      <c r="A7" s="94"/>
      <c r="B7" s="352" t="s">
        <v>72</v>
      </c>
      <c r="C7" s="352"/>
      <c r="D7" s="352"/>
      <c r="E7" s="352"/>
      <c r="F7" s="352"/>
    </row>
    <row r="8" spans="1:48">
      <c r="A8" s="82"/>
      <c r="B8" s="348" t="s">
        <v>73</v>
      </c>
      <c r="C8" s="348"/>
      <c r="D8" s="348"/>
      <c r="E8" s="348"/>
      <c r="F8" s="348"/>
    </row>
    <row r="9" spans="1:48">
      <c r="A9" s="85"/>
      <c r="B9" s="346" t="s">
        <v>60</v>
      </c>
      <c r="C9" s="347"/>
      <c r="D9" s="347"/>
      <c r="E9" s="347"/>
      <c r="F9" s="347"/>
    </row>
    <row r="10" spans="1:48">
      <c r="A10" s="82"/>
      <c r="B10" s="250"/>
      <c r="C10" s="252"/>
      <c r="D10" s="177"/>
      <c r="E10" s="183"/>
      <c r="F10" s="183"/>
    </row>
    <row r="11" spans="1:48" s="134" customFormat="1">
      <c r="A11" s="120" t="s">
        <v>10</v>
      </c>
      <c r="B11" s="121" t="s">
        <v>11</v>
      </c>
      <c r="C11" s="160" t="s">
        <v>15</v>
      </c>
      <c r="D11" s="161" t="s">
        <v>12</v>
      </c>
      <c r="E11" s="164" t="s">
        <v>13</v>
      </c>
      <c r="F11" s="165" t="s">
        <v>14</v>
      </c>
    </row>
    <row r="12" spans="1:48" ht="12.75" customHeight="1">
      <c r="A12" s="87"/>
      <c r="B12" s="95"/>
      <c r="C12" s="245"/>
      <c r="D12" s="177"/>
      <c r="E12" s="186"/>
      <c r="F12" s="196"/>
    </row>
    <row r="13" spans="1:48">
      <c r="A13" s="87"/>
      <c r="B13" s="254"/>
      <c r="C13" s="245"/>
      <c r="D13" s="177"/>
      <c r="E13" s="253">
        <v>0</v>
      </c>
      <c r="F13" s="196">
        <f>D13*E13</f>
        <v>0</v>
      </c>
    </row>
    <row r="14" spans="1:48" s="18" customFormat="1" ht="102">
      <c r="A14" s="87">
        <f>COUNT($A$3:A13)+1</f>
        <v>1</v>
      </c>
      <c r="B14" s="256" t="s">
        <v>106</v>
      </c>
      <c r="C14" s="255" t="s">
        <v>9</v>
      </c>
      <c r="D14" s="177">
        <v>140</v>
      </c>
      <c r="E14" s="253"/>
      <c r="F14" s="196">
        <f>D14*E14</f>
        <v>0</v>
      </c>
    </row>
    <row r="15" spans="1:48">
      <c r="A15" s="87"/>
      <c r="B15" s="254"/>
      <c r="C15" s="245"/>
      <c r="D15" s="177"/>
      <c r="E15" s="253"/>
      <c r="F15" s="196">
        <f>D15*E15</f>
        <v>0</v>
      </c>
    </row>
    <row r="16" spans="1:48" s="325" customFormat="1" ht="51">
      <c r="A16" s="87">
        <f>COUNT($A$1:A15)+1</f>
        <v>2</v>
      </c>
      <c r="B16" s="256" t="s">
        <v>107</v>
      </c>
      <c r="C16" s="255" t="s">
        <v>38</v>
      </c>
      <c r="D16" s="177">
        <v>4</v>
      </c>
      <c r="E16" s="253"/>
      <c r="F16" s="196">
        <f>D16*E16</f>
        <v>0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</row>
    <row r="17" spans="1:48" s="325" customFormat="1">
      <c r="A17" s="81"/>
      <c r="B17" s="256"/>
      <c r="C17" s="255"/>
      <c r="D17" s="177"/>
      <c r="E17" s="253">
        <v>0</v>
      </c>
      <c r="F17" s="196">
        <f>D17*E17</f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</row>
    <row r="18" spans="1:48">
      <c r="A18" s="87">
        <f>COUNT($A$5:A17)+1</f>
        <v>3</v>
      </c>
      <c r="B18" s="90" t="s">
        <v>1</v>
      </c>
      <c r="C18" s="159" t="s">
        <v>53</v>
      </c>
      <c r="D18" s="238">
        <v>10</v>
      </c>
      <c r="E18" s="231">
        <v>0</v>
      </c>
      <c r="F18" s="167">
        <f>SUM(F13:F17)*D18/100</f>
        <v>0</v>
      </c>
    </row>
    <row r="19" spans="1:48">
      <c r="A19" s="81"/>
      <c r="B19" s="256"/>
      <c r="C19" s="255"/>
      <c r="D19" s="177"/>
      <c r="E19" s="253"/>
      <c r="F19" s="196"/>
    </row>
    <row r="20" spans="1:48" s="23" customFormat="1" ht="13.5" thickBot="1">
      <c r="A20" s="191"/>
      <c r="B20" s="97" t="str">
        <f>$B$1&amp;" skupaj:"</f>
        <v>SUHOMONTAŽNA DELA skupaj:</v>
      </c>
      <c r="C20" s="259"/>
      <c r="D20" s="213"/>
      <c r="E20" s="232"/>
      <c r="F20" s="260">
        <f>SUM(F13:F19)</f>
        <v>0</v>
      </c>
    </row>
    <row r="21" spans="1:48" ht="13.5" thickTop="1">
      <c r="A21" s="278"/>
      <c r="B21" s="254"/>
      <c r="C21" s="184"/>
      <c r="D21" s="215"/>
      <c r="E21" s="186"/>
      <c r="F21" s="178"/>
    </row>
    <row r="22" spans="1:48">
      <c r="A22" s="279"/>
      <c r="B22" s="276"/>
      <c r="C22" s="277"/>
      <c r="D22" s="176"/>
      <c r="E22" s="182"/>
      <c r="F22" s="261"/>
    </row>
    <row r="23" spans="1:48" s="18" customFormat="1">
      <c r="A23" s="87"/>
      <c r="B23" s="262"/>
      <c r="C23" s="245"/>
      <c r="D23" s="177"/>
      <c r="E23" s="186"/>
      <c r="F23" s="196"/>
    </row>
    <row r="24" spans="1:48" s="18" customFormat="1">
      <c r="A24" s="87"/>
      <c r="B24" s="254"/>
      <c r="C24" s="245"/>
      <c r="D24" s="177"/>
      <c r="E24" s="186"/>
      <c r="F24" s="196"/>
    </row>
    <row r="25" spans="1:48">
      <c r="A25" s="87"/>
      <c r="B25" s="96"/>
      <c r="C25" s="255"/>
      <c r="D25" s="177"/>
      <c r="E25" s="186"/>
      <c r="F25" s="196"/>
    </row>
    <row r="26" spans="1:48">
      <c r="A26" s="87"/>
      <c r="B26" s="96"/>
      <c r="C26" s="255"/>
      <c r="D26" s="177"/>
      <c r="E26" s="186"/>
      <c r="F26" s="196"/>
    </row>
    <row r="27" spans="1:48" ht="14.25" customHeight="1">
      <c r="A27" s="87"/>
      <c r="B27" s="254"/>
      <c r="C27" s="245"/>
      <c r="D27" s="177"/>
      <c r="E27" s="186"/>
      <c r="F27" s="196"/>
    </row>
    <row r="28" spans="1:48" ht="14.25" customHeight="1">
      <c r="A28" s="87"/>
      <c r="B28" s="254"/>
      <c r="C28" s="245"/>
      <c r="D28" s="177"/>
      <c r="E28" s="186"/>
      <c r="F28" s="196"/>
    </row>
    <row r="29" spans="1:48">
      <c r="A29" s="87"/>
      <c r="B29" s="99"/>
      <c r="C29" s="245"/>
      <c r="D29" s="170"/>
      <c r="E29" s="186"/>
      <c r="F29" s="196"/>
    </row>
    <row r="30" spans="1:48">
      <c r="A30" s="87"/>
      <c r="B30" s="99"/>
      <c r="C30" s="245"/>
      <c r="D30" s="170"/>
      <c r="E30" s="186"/>
      <c r="F30" s="196"/>
    </row>
    <row r="31" spans="1:48">
      <c r="A31" s="87"/>
      <c r="B31" s="254"/>
      <c r="C31" s="245"/>
      <c r="D31" s="177"/>
      <c r="E31" s="186"/>
      <c r="F31" s="196"/>
    </row>
    <row r="32" spans="1:48">
      <c r="A32" s="87"/>
      <c r="B32" s="254"/>
      <c r="C32" s="245"/>
      <c r="D32" s="177"/>
      <c r="E32" s="186"/>
      <c r="F32" s="196"/>
    </row>
    <row r="33" spans="1:6">
      <c r="A33" s="87"/>
      <c r="B33" s="254"/>
      <c r="C33" s="245"/>
      <c r="D33" s="177"/>
      <c r="E33" s="186"/>
      <c r="F33" s="196"/>
    </row>
    <row r="34" spans="1:6">
      <c r="A34" s="87"/>
      <c r="B34" s="263"/>
      <c r="C34" s="255"/>
      <c r="D34" s="177"/>
      <c r="E34" s="186"/>
      <c r="F34" s="196"/>
    </row>
    <row r="35" spans="1:6">
      <c r="A35" s="87"/>
      <c r="B35" s="254"/>
      <c r="C35" s="245"/>
      <c r="D35" s="177"/>
      <c r="E35" s="186"/>
      <c r="F35" s="196"/>
    </row>
    <row r="36" spans="1:6">
      <c r="A36" s="87"/>
      <c r="B36" s="254"/>
      <c r="C36" s="245"/>
      <c r="D36" s="177"/>
      <c r="E36" s="186"/>
      <c r="F36" s="196"/>
    </row>
    <row r="37" spans="1:6">
      <c r="A37" s="87"/>
      <c r="B37" s="254"/>
      <c r="C37" s="245"/>
      <c r="D37" s="177"/>
      <c r="E37" s="186"/>
      <c r="F37" s="196"/>
    </row>
    <row r="38" spans="1:6">
      <c r="A38" s="87"/>
      <c r="B38" s="263"/>
      <c r="C38" s="255"/>
      <c r="D38" s="177"/>
      <c r="E38" s="186"/>
      <c r="F38" s="196"/>
    </row>
    <row r="39" spans="1:6">
      <c r="A39" s="87"/>
      <c r="B39" s="254"/>
      <c r="C39" s="245"/>
      <c r="D39" s="170"/>
      <c r="E39" s="186"/>
      <c r="F39" s="196"/>
    </row>
    <row r="40" spans="1:6">
      <c r="A40" s="87"/>
      <c r="B40" s="257"/>
      <c r="C40" s="220"/>
      <c r="D40" s="216"/>
      <c r="E40" s="186"/>
      <c r="F40" s="222"/>
    </row>
    <row r="41" spans="1:6">
      <c r="A41" s="87"/>
      <c r="B41" s="254"/>
      <c r="C41" s="245"/>
      <c r="D41" s="170"/>
      <c r="E41" s="186"/>
      <c r="F41" s="196"/>
    </row>
    <row r="42" spans="1:6">
      <c r="A42" s="87"/>
      <c r="B42" s="257"/>
      <c r="C42" s="220"/>
      <c r="D42" s="216"/>
      <c r="E42" s="186"/>
      <c r="F42" s="222"/>
    </row>
    <row r="43" spans="1:6">
      <c r="A43" s="87"/>
      <c r="B43" s="254"/>
      <c r="C43" s="245"/>
      <c r="D43" s="170"/>
      <c r="E43" s="186"/>
      <c r="F43" s="196"/>
    </row>
    <row r="44" spans="1:6">
      <c r="A44" s="87"/>
      <c r="B44" s="257"/>
      <c r="C44" s="220"/>
      <c r="D44" s="216"/>
      <c r="E44" s="186"/>
      <c r="F44" s="222"/>
    </row>
    <row r="45" spans="1:6" s="18" customFormat="1">
      <c r="A45" s="87"/>
      <c r="B45" s="254"/>
      <c r="C45" s="245"/>
      <c r="D45" s="170"/>
      <c r="E45" s="186"/>
      <c r="F45" s="196"/>
    </row>
    <row r="46" spans="1:6" s="18" customFormat="1">
      <c r="A46" s="87"/>
      <c r="B46" s="257"/>
      <c r="C46" s="220"/>
      <c r="D46" s="216"/>
      <c r="E46" s="186"/>
      <c r="F46" s="222"/>
    </row>
    <row r="47" spans="1:6" s="18" customFormat="1">
      <c r="A47" s="87"/>
      <c r="B47" s="96"/>
      <c r="C47" s="255"/>
      <c r="D47" s="170"/>
      <c r="E47" s="186"/>
      <c r="F47" s="196"/>
    </row>
    <row r="48" spans="1:6" s="18" customFormat="1">
      <c r="A48" s="87"/>
      <c r="B48" s="96"/>
      <c r="C48" s="255"/>
      <c r="D48" s="170"/>
      <c r="E48" s="186"/>
      <c r="F48" s="196"/>
    </row>
    <row r="49" spans="1:6" s="18" customFormat="1">
      <c r="A49" s="87"/>
      <c r="B49" s="256"/>
      <c r="C49" s="255"/>
      <c r="D49" s="177"/>
      <c r="E49" s="186"/>
      <c r="F49" s="196"/>
    </row>
    <row r="50" spans="1:6" s="18" customFormat="1">
      <c r="A50" s="81"/>
      <c r="B50" s="256"/>
      <c r="C50" s="255"/>
      <c r="D50" s="177"/>
      <c r="E50" s="186"/>
      <c r="F50" s="196"/>
    </row>
    <row r="51" spans="1:6">
      <c r="A51" s="87"/>
      <c r="B51" s="95"/>
      <c r="C51" s="207"/>
      <c r="D51" s="177"/>
      <c r="E51" s="108"/>
      <c r="F51" s="196"/>
    </row>
    <row r="52" spans="1:6">
      <c r="A52" s="87"/>
      <c r="B52" s="98"/>
      <c r="C52" s="219"/>
      <c r="D52" s="177"/>
      <c r="E52" s="264"/>
      <c r="F52" s="167"/>
    </row>
    <row r="53" spans="1:6">
      <c r="A53" s="87"/>
      <c r="B53" s="257"/>
      <c r="C53" s="245"/>
      <c r="D53" s="170"/>
      <c r="E53" s="186"/>
      <c r="F53" s="196"/>
    </row>
    <row r="54" spans="1:6">
      <c r="A54" s="87"/>
      <c r="B54" s="257"/>
      <c r="C54" s="245"/>
      <c r="D54" s="170"/>
      <c r="E54" s="186"/>
      <c r="F54" s="196"/>
    </row>
    <row r="55" spans="1:6">
      <c r="A55" s="87"/>
      <c r="B55" s="257"/>
      <c r="C55" s="245"/>
      <c r="D55" s="170"/>
      <c r="E55" s="186"/>
      <c r="F55" s="196"/>
    </row>
    <row r="56" spans="1:6">
      <c r="A56" s="87"/>
      <c r="B56" s="257"/>
      <c r="C56" s="245"/>
      <c r="D56" s="170"/>
      <c r="E56" s="186"/>
      <c r="F56" s="196"/>
    </row>
    <row r="57" spans="1:6" s="18" customFormat="1">
      <c r="A57" s="87"/>
      <c r="B57" s="257"/>
      <c r="C57" s="245"/>
      <c r="D57" s="177"/>
      <c r="E57" s="186"/>
      <c r="F57" s="196"/>
    </row>
    <row r="58" spans="1:6" s="18" customFormat="1">
      <c r="A58" s="87"/>
      <c r="B58" s="257"/>
      <c r="C58" s="245"/>
      <c r="D58" s="177"/>
      <c r="E58" s="186"/>
      <c r="F58" s="196"/>
    </row>
    <row r="59" spans="1:6">
      <c r="A59" s="87"/>
      <c r="B59" s="96"/>
      <c r="C59" s="255"/>
      <c r="D59" s="177"/>
      <c r="E59" s="186"/>
      <c r="F59" s="196"/>
    </row>
    <row r="60" spans="1:6">
      <c r="A60" s="87"/>
      <c r="B60" s="96"/>
      <c r="C60" s="255"/>
      <c r="D60" s="177"/>
      <c r="E60" s="186"/>
      <c r="F60" s="196"/>
    </row>
    <row r="61" spans="1:6" s="18" customFormat="1">
      <c r="A61" s="87"/>
      <c r="B61" s="99"/>
      <c r="C61" s="245"/>
      <c r="D61" s="170"/>
      <c r="E61" s="186"/>
      <c r="F61" s="196"/>
    </row>
    <row r="62" spans="1:6" s="18" customFormat="1">
      <c r="A62" s="94"/>
      <c r="B62" s="257"/>
      <c r="C62" s="223"/>
      <c r="D62" s="170"/>
      <c r="E62" s="186"/>
      <c r="F62" s="196"/>
    </row>
    <row r="63" spans="1:6">
      <c r="A63" s="87"/>
      <c r="B63" s="95"/>
      <c r="C63" s="184"/>
      <c r="D63" s="216"/>
      <c r="E63" s="186"/>
      <c r="F63" s="196"/>
    </row>
    <row r="64" spans="1:6" s="18" customFormat="1">
      <c r="A64" s="87"/>
      <c r="B64" s="3"/>
      <c r="C64" s="255"/>
      <c r="D64" s="177"/>
      <c r="E64" s="186"/>
      <c r="F64" s="196"/>
    </row>
    <row r="65" spans="1:6" s="18" customFormat="1">
      <c r="A65" s="87"/>
      <c r="B65" s="258"/>
      <c r="C65" s="255"/>
      <c r="D65" s="177"/>
      <c r="E65" s="186"/>
      <c r="F65" s="196"/>
    </row>
    <row r="66" spans="1:6" s="18" customFormat="1">
      <c r="A66" s="87"/>
      <c r="B66" s="3"/>
      <c r="C66" s="255"/>
      <c r="D66" s="177"/>
      <c r="E66" s="186"/>
      <c r="F66" s="196"/>
    </row>
    <row r="67" spans="1:6" s="18" customFormat="1">
      <c r="A67" s="87"/>
      <c r="B67" s="3"/>
      <c r="C67" s="255"/>
      <c r="D67" s="177"/>
      <c r="E67" s="186"/>
      <c r="F67" s="196"/>
    </row>
    <row r="68" spans="1:6">
      <c r="A68" s="87"/>
      <c r="B68" s="3"/>
      <c r="C68" s="255"/>
      <c r="D68" s="177"/>
      <c r="E68" s="186"/>
      <c r="F68" s="196"/>
    </row>
    <row r="69" spans="1:6">
      <c r="A69" s="87"/>
      <c r="B69" s="96"/>
      <c r="C69" s="255"/>
      <c r="D69" s="177"/>
      <c r="E69" s="186"/>
      <c r="F69" s="196"/>
    </row>
    <row r="70" spans="1:6">
      <c r="A70" s="87"/>
      <c r="B70" s="96"/>
      <c r="C70" s="255"/>
      <c r="D70" s="177"/>
      <c r="E70" s="186"/>
      <c r="F70" s="196"/>
    </row>
    <row r="71" spans="1:6">
      <c r="A71" s="87"/>
      <c r="B71" s="265"/>
      <c r="C71" s="255"/>
      <c r="D71" s="177"/>
      <c r="E71" s="186"/>
      <c r="F71" s="196"/>
    </row>
    <row r="72" spans="1:6">
      <c r="A72" s="87"/>
      <c r="B72" s="265"/>
      <c r="C72" s="255"/>
      <c r="D72" s="177"/>
      <c r="E72" s="186"/>
      <c r="F72" s="196"/>
    </row>
    <row r="73" spans="1:6">
      <c r="A73" s="87"/>
      <c r="B73" s="265"/>
      <c r="C73" s="255"/>
      <c r="D73" s="177"/>
      <c r="E73" s="186"/>
      <c r="F73" s="196"/>
    </row>
    <row r="74" spans="1:6">
      <c r="A74" s="87"/>
      <c r="B74" s="265"/>
      <c r="C74" s="255"/>
      <c r="D74" s="177"/>
      <c r="E74" s="186"/>
      <c r="F74" s="196"/>
    </row>
    <row r="75" spans="1:6">
      <c r="A75" s="87"/>
      <c r="B75" s="265"/>
      <c r="C75" s="255"/>
      <c r="D75" s="177"/>
      <c r="E75" s="186"/>
      <c r="F75" s="196"/>
    </row>
    <row r="76" spans="1:6">
      <c r="A76" s="87"/>
      <c r="B76" s="266"/>
      <c r="C76" s="255"/>
      <c r="D76" s="177"/>
      <c r="E76" s="186"/>
      <c r="F76" s="196"/>
    </row>
    <row r="77" spans="1:6">
      <c r="A77" s="87"/>
      <c r="B77" s="265"/>
      <c r="C77" s="255"/>
      <c r="D77" s="177"/>
      <c r="E77" s="186"/>
      <c r="F77" s="196"/>
    </row>
    <row r="78" spans="1:6">
      <c r="A78" s="87"/>
      <c r="B78" s="267"/>
      <c r="C78" s="255"/>
      <c r="D78" s="177"/>
      <c r="E78" s="186"/>
      <c r="F78" s="196"/>
    </row>
    <row r="79" spans="1:6">
      <c r="A79" s="87"/>
      <c r="B79" s="96"/>
      <c r="C79" s="255"/>
      <c r="D79" s="177"/>
      <c r="E79" s="186"/>
      <c r="F79" s="196"/>
    </row>
    <row r="80" spans="1:6">
      <c r="A80" s="87"/>
      <c r="B80" s="265"/>
      <c r="C80" s="255"/>
      <c r="D80" s="177"/>
      <c r="E80" s="186"/>
      <c r="F80" s="196"/>
    </row>
    <row r="81" spans="1:6">
      <c r="A81" s="87"/>
      <c r="B81" s="265"/>
      <c r="C81" s="255"/>
      <c r="D81" s="177"/>
      <c r="E81" s="186"/>
      <c r="F81" s="196"/>
    </row>
    <row r="82" spans="1:6" s="18" customFormat="1">
      <c r="A82" s="87"/>
      <c r="B82" s="265"/>
      <c r="C82" s="255"/>
      <c r="D82" s="177"/>
      <c r="E82" s="186"/>
      <c r="F82" s="196"/>
    </row>
    <row r="83" spans="1:6" s="18" customFormat="1">
      <c r="A83" s="87"/>
      <c r="B83" s="267"/>
      <c r="C83" s="255"/>
      <c r="D83" s="177"/>
      <c r="E83" s="186"/>
      <c r="F83" s="196"/>
    </row>
    <row r="84" spans="1:6" s="18" customFormat="1">
      <c r="A84" s="87"/>
      <c r="B84" s="256"/>
      <c r="C84" s="255"/>
      <c r="D84" s="177"/>
      <c r="E84" s="186"/>
      <c r="F84" s="196"/>
    </row>
    <row r="85" spans="1:6" s="18" customFormat="1">
      <c r="A85" s="87"/>
      <c r="B85" s="256"/>
      <c r="C85" s="255"/>
      <c r="D85" s="177"/>
      <c r="E85" s="186"/>
      <c r="F85" s="196"/>
    </row>
    <row r="86" spans="1:6" s="18" customFormat="1">
      <c r="A86" s="87"/>
      <c r="B86" s="256"/>
      <c r="C86" s="255"/>
      <c r="D86" s="177"/>
      <c r="E86" s="186"/>
      <c r="F86" s="196"/>
    </row>
    <row r="87" spans="1:6" s="18" customFormat="1">
      <c r="A87" s="87"/>
      <c r="B87" s="256"/>
      <c r="C87" s="255"/>
      <c r="D87" s="177"/>
      <c r="E87" s="186"/>
      <c r="F87" s="196"/>
    </row>
    <row r="88" spans="1:6" s="18" customFormat="1">
      <c r="A88" s="81"/>
      <c r="B88" s="256"/>
      <c r="C88" s="255"/>
      <c r="D88" s="177"/>
      <c r="E88" s="186"/>
      <c r="F88" s="196"/>
    </row>
    <row r="89" spans="1:6" s="18" customFormat="1">
      <c r="A89" s="81"/>
      <c r="B89" s="256"/>
      <c r="C89" s="255"/>
      <c r="D89" s="177"/>
      <c r="E89" s="186"/>
      <c r="F89" s="196"/>
    </row>
    <row r="90" spans="1:6" s="18" customFormat="1">
      <c r="A90" s="81"/>
      <c r="B90" s="256"/>
      <c r="C90" s="255"/>
      <c r="D90" s="177"/>
      <c r="E90" s="186"/>
      <c r="F90" s="196"/>
    </row>
    <row r="91" spans="1:6">
      <c r="A91" s="87"/>
      <c r="B91" s="256"/>
      <c r="C91" s="255"/>
      <c r="D91" s="177"/>
      <c r="E91" s="186"/>
      <c r="F91" s="196"/>
    </row>
    <row r="92" spans="1:6" s="18" customFormat="1">
      <c r="A92" s="87"/>
      <c r="B92" s="256"/>
      <c r="C92" s="255"/>
      <c r="D92" s="177"/>
      <c r="E92" s="186"/>
      <c r="F92" s="196"/>
    </row>
    <row r="93" spans="1:6" s="18" customFormat="1">
      <c r="A93" s="87"/>
      <c r="B93" s="280"/>
      <c r="C93" s="255"/>
      <c r="D93" s="268"/>
      <c r="E93" s="196"/>
      <c r="F93" s="196"/>
    </row>
    <row r="94" spans="1:6">
      <c r="A94" s="87"/>
      <c r="B94" s="256"/>
      <c r="C94" s="255"/>
      <c r="D94" s="177"/>
      <c r="E94" s="186"/>
      <c r="F94" s="196"/>
    </row>
    <row r="95" spans="1:6">
      <c r="A95" s="81"/>
      <c r="B95" s="256"/>
      <c r="C95" s="255"/>
      <c r="D95" s="177"/>
      <c r="E95" s="186"/>
      <c r="F95" s="196"/>
    </row>
    <row r="96" spans="1:6" s="18" customFormat="1">
      <c r="A96" s="87"/>
      <c r="B96" s="256"/>
      <c r="C96" s="245"/>
      <c r="D96" s="177"/>
      <c r="E96" s="186"/>
      <c r="F96" s="196"/>
    </row>
    <row r="97" spans="1:6" s="18" customFormat="1">
      <c r="A97" s="87"/>
      <c r="B97" s="256"/>
      <c r="C97" s="245"/>
      <c r="D97" s="177"/>
      <c r="E97" s="186"/>
      <c r="F97" s="196"/>
    </row>
    <row r="98" spans="1:6">
      <c r="A98" s="87"/>
      <c r="B98" s="256"/>
      <c r="C98" s="255"/>
      <c r="D98" s="177"/>
      <c r="E98" s="186"/>
      <c r="F98" s="196"/>
    </row>
    <row r="99" spans="1:6" s="83" customFormat="1">
      <c r="A99" s="81"/>
      <c r="B99" s="256"/>
      <c r="C99" s="255"/>
      <c r="D99" s="177"/>
      <c r="E99" s="186"/>
      <c r="F99" s="196"/>
    </row>
    <row r="100" spans="1:6" s="18" customFormat="1">
      <c r="A100" s="87"/>
      <c r="B100" s="256"/>
      <c r="C100" s="245"/>
      <c r="D100" s="177"/>
      <c r="E100" s="186"/>
      <c r="F100" s="196"/>
    </row>
    <row r="101" spans="1:6" s="18" customFormat="1" ht="51" customHeight="1">
      <c r="A101" s="94"/>
      <c r="B101" s="110"/>
      <c r="C101" s="255"/>
      <c r="D101" s="170"/>
      <c r="E101" s="196"/>
      <c r="F101" s="196"/>
    </row>
    <row r="102" spans="1:6" s="18" customFormat="1">
      <c r="A102" s="87"/>
      <c r="B102" s="256"/>
      <c r="C102" s="255"/>
      <c r="D102" s="177"/>
      <c r="E102" s="186"/>
      <c r="F102" s="196"/>
    </row>
    <row r="103" spans="1:6" s="18" customFormat="1">
      <c r="A103" s="87"/>
      <c r="B103" s="256"/>
      <c r="C103" s="255"/>
      <c r="D103" s="177"/>
      <c r="E103" s="186"/>
      <c r="F103" s="196"/>
    </row>
    <row r="104" spans="1:6" s="18" customFormat="1">
      <c r="A104" s="87"/>
      <c r="B104" s="266"/>
      <c r="C104" s="255"/>
      <c r="D104" s="177"/>
      <c r="E104" s="186"/>
      <c r="F104" s="196"/>
    </row>
    <row r="105" spans="1:6" s="18" customFormat="1">
      <c r="A105" s="87"/>
      <c r="B105" s="266"/>
      <c r="C105" s="255"/>
      <c r="D105" s="177"/>
      <c r="E105" s="186"/>
      <c r="F105" s="196"/>
    </row>
    <row r="106" spans="1:6" s="18" customFormat="1">
      <c r="A106" s="87"/>
      <c r="B106" s="266"/>
      <c r="C106" s="255"/>
      <c r="D106" s="177"/>
      <c r="E106" s="186"/>
      <c r="F106" s="196"/>
    </row>
    <row r="107" spans="1:6" s="18" customFormat="1">
      <c r="A107" s="87"/>
      <c r="B107" s="256"/>
      <c r="C107" s="255"/>
      <c r="D107" s="177"/>
      <c r="E107" s="186"/>
      <c r="F107" s="196"/>
    </row>
    <row r="108" spans="1:6" s="18" customFormat="1">
      <c r="A108" s="87"/>
      <c r="B108" s="256"/>
      <c r="C108" s="255"/>
      <c r="D108" s="177"/>
      <c r="E108" s="186"/>
      <c r="F108" s="196"/>
    </row>
    <row r="109" spans="1:6" s="18" customFormat="1">
      <c r="A109" s="87"/>
      <c r="B109" s="256"/>
      <c r="C109" s="255"/>
      <c r="D109" s="177"/>
      <c r="E109" s="186"/>
      <c r="F109" s="196"/>
    </row>
    <row r="110" spans="1:6" s="18" customFormat="1">
      <c r="A110" s="81"/>
      <c r="B110" s="256"/>
      <c r="C110" s="255"/>
      <c r="D110" s="177"/>
      <c r="E110" s="186"/>
      <c r="F110" s="196"/>
    </row>
    <row r="111" spans="1:6" s="18" customFormat="1">
      <c r="A111" s="87"/>
      <c r="B111" s="256"/>
      <c r="C111" s="255"/>
      <c r="D111" s="177"/>
      <c r="E111" s="186"/>
      <c r="F111" s="196"/>
    </row>
    <row r="112" spans="1:6" s="18" customFormat="1">
      <c r="A112" s="81"/>
      <c r="B112" s="256"/>
      <c r="C112" s="255"/>
      <c r="D112" s="177"/>
      <c r="E112" s="186"/>
      <c r="F112" s="196"/>
    </row>
    <row r="113" spans="1:6">
      <c r="A113" s="87"/>
      <c r="B113" s="256"/>
      <c r="C113" s="255"/>
      <c r="D113" s="177"/>
      <c r="E113" s="186"/>
      <c r="F113" s="196"/>
    </row>
    <row r="114" spans="1:6">
      <c r="A114" s="81"/>
      <c r="B114" s="256"/>
      <c r="C114" s="255"/>
      <c r="D114" s="177"/>
      <c r="E114" s="186"/>
      <c r="F114" s="196"/>
    </row>
    <row r="115" spans="1:6">
      <c r="A115" s="87"/>
      <c r="B115" s="98"/>
      <c r="C115" s="255"/>
      <c r="D115" s="174"/>
      <c r="E115" s="264"/>
      <c r="F115" s="167"/>
    </row>
    <row r="116" spans="1:6" s="18" customFormat="1">
      <c r="A116" s="87"/>
      <c r="B116" s="269"/>
      <c r="C116" s="255"/>
      <c r="D116" s="174"/>
      <c r="E116" s="264"/>
      <c r="F116" s="167"/>
    </row>
    <row r="117" spans="1:6" s="270" customFormat="1">
      <c r="A117" s="87"/>
      <c r="B117" s="98"/>
      <c r="C117" s="245"/>
      <c r="D117" s="177"/>
      <c r="E117" s="264"/>
      <c r="F117" s="167"/>
    </row>
    <row r="118" spans="1:6" s="270" customFormat="1">
      <c r="A118" s="87"/>
      <c r="B118" s="96"/>
      <c r="C118" s="255"/>
      <c r="D118" s="177"/>
      <c r="E118" s="186"/>
      <c r="F118" s="196"/>
    </row>
    <row r="119" spans="1:6" s="18" customFormat="1">
      <c r="A119" s="271"/>
      <c r="B119" s="272"/>
      <c r="C119" s="273"/>
      <c r="D119" s="274"/>
      <c r="E119" s="275"/>
      <c r="F119" s="261"/>
    </row>
    <row r="120" spans="1:6" s="18" customFormat="1">
      <c r="A120" s="271"/>
      <c r="B120" s="272"/>
      <c r="C120" s="273"/>
      <c r="D120" s="274"/>
      <c r="E120" s="275"/>
      <c r="F120" s="261"/>
    </row>
    <row r="121" spans="1:6" s="18" customFormat="1">
      <c r="A121" s="81"/>
      <c r="B121" s="96"/>
      <c r="C121" s="255"/>
      <c r="D121" s="177"/>
      <c r="E121" s="186"/>
      <c r="F121" s="196"/>
    </row>
    <row r="122" spans="1:6" s="18" customFormat="1">
      <c r="A122" s="87"/>
      <c r="B122" s="256"/>
      <c r="C122" s="255"/>
      <c r="D122" s="177"/>
      <c r="E122" s="186"/>
      <c r="F122" s="196"/>
    </row>
    <row r="123" spans="1:6" s="18" customFormat="1">
      <c r="A123" s="81"/>
      <c r="B123" s="256"/>
      <c r="C123" s="255"/>
      <c r="D123" s="177"/>
      <c r="E123" s="186"/>
      <c r="F123" s="196"/>
    </row>
    <row r="124" spans="1:6" s="18" customFormat="1">
      <c r="A124" s="87"/>
      <c r="B124" s="256"/>
      <c r="C124" s="255"/>
      <c r="D124" s="177"/>
      <c r="E124" s="186"/>
      <c r="F124" s="196"/>
    </row>
    <row r="125" spans="1:6" s="18" customFormat="1">
      <c r="A125" s="81"/>
      <c r="B125" s="256"/>
      <c r="C125" s="255"/>
      <c r="D125" s="177"/>
      <c r="E125" s="186"/>
      <c r="F125" s="196"/>
    </row>
    <row r="126" spans="1:6" s="18" customFormat="1">
      <c r="A126" s="87"/>
      <c r="B126" s="256"/>
      <c r="C126" s="255"/>
      <c r="D126" s="177"/>
      <c r="E126" s="186"/>
      <c r="F126" s="196"/>
    </row>
    <row r="127" spans="1:6" s="18" customFormat="1">
      <c r="A127" s="81"/>
      <c r="B127" s="256"/>
      <c r="C127" s="255"/>
      <c r="D127" s="177"/>
      <c r="E127" s="186"/>
      <c r="F127" s="196"/>
    </row>
    <row r="128" spans="1:6" s="18" customFormat="1">
      <c r="A128" s="87"/>
      <c r="B128" s="256"/>
      <c r="C128" s="255"/>
      <c r="D128" s="177"/>
      <c r="E128" s="186"/>
      <c r="F128" s="196"/>
    </row>
    <row r="129" spans="1:6" s="18" customFormat="1">
      <c r="A129" s="81"/>
      <c r="B129" s="256"/>
      <c r="C129" s="255"/>
      <c r="D129" s="177"/>
      <c r="E129" s="186"/>
      <c r="F129" s="196"/>
    </row>
    <row r="130" spans="1:6" s="18" customFormat="1">
      <c r="A130" s="87"/>
      <c r="B130" s="256"/>
      <c r="C130" s="255"/>
      <c r="D130" s="177"/>
      <c r="E130" s="186"/>
      <c r="F130" s="196"/>
    </row>
    <row r="131" spans="1:6" s="18" customFormat="1">
      <c r="A131" s="81"/>
      <c r="B131" s="256"/>
      <c r="C131" s="255"/>
      <c r="D131" s="177"/>
      <c r="E131" s="186"/>
      <c r="F131" s="196"/>
    </row>
    <row r="132" spans="1:6" s="18" customFormat="1">
      <c r="A132" s="87"/>
      <c r="B132" s="256"/>
      <c r="C132" s="255"/>
      <c r="D132" s="177"/>
      <c r="E132" s="186"/>
      <c r="F132" s="196"/>
    </row>
    <row r="133" spans="1:6" s="18" customFormat="1">
      <c r="A133" s="87"/>
      <c r="B133" s="256"/>
      <c r="C133" s="255"/>
      <c r="D133" s="177"/>
      <c r="E133" s="186"/>
      <c r="F133" s="196"/>
    </row>
    <row r="134" spans="1:6" s="18" customFormat="1">
      <c r="A134" s="87"/>
      <c r="B134" s="256"/>
      <c r="C134" s="255"/>
      <c r="D134" s="177"/>
      <c r="E134" s="186"/>
      <c r="F134" s="196"/>
    </row>
    <row r="135" spans="1:6" s="18" customFormat="1">
      <c r="A135" s="81"/>
      <c r="B135" s="266"/>
      <c r="C135" s="255"/>
      <c r="D135" s="177"/>
      <c r="E135" s="186"/>
      <c r="F135" s="196"/>
    </row>
    <row r="136" spans="1:6" s="18" customFormat="1">
      <c r="A136" s="81"/>
      <c r="B136" s="266"/>
      <c r="C136" s="255"/>
      <c r="D136" s="177"/>
      <c r="E136" s="186"/>
      <c r="F136" s="196"/>
    </row>
    <row r="137" spans="1:6" s="18" customFormat="1">
      <c r="A137" s="81"/>
      <c r="B137" s="256"/>
      <c r="C137" s="255"/>
      <c r="D137" s="177"/>
      <c r="E137" s="186"/>
      <c r="F137" s="196"/>
    </row>
    <row r="138" spans="1:6" s="18" customFormat="1">
      <c r="A138" s="81"/>
      <c r="B138" s="256"/>
      <c r="C138" s="255"/>
      <c r="D138" s="177"/>
      <c r="E138" s="186"/>
      <c r="F138" s="196"/>
    </row>
    <row r="139" spans="1:6">
      <c r="A139" s="87"/>
      <c r="B139" s="256"/>
      <c r="C139" s="255"/>
      <c r="D139" s="177"/>
      <c r="E139" s="186"/>
      <c r="F139" s="196"/>
    </row>
    <row r="140" spans="1:6">
      <c r="A140" s="87"/>
      <c r="B140" s="256"/>
      <c r="C140" s="255"/>
      <c r="D140" s="177"/>
      <c r="E140" s="186"/>
      <c r="F140" s="196"/>
    </row>
    <row r="141" spans="1:6" s="18" customFormat="1">
      <c r="A141" s="87"/>
      <c r="B141" s="256"/>
      <c r="C141" s="245"/>
      <c r="D141" s="177"/>
      <c r="E141" s="186"/>
      <c r="F141" s="196"/>
    </row>
    <row r="142" spans="1:6">
      <c r="A142" s="87"/>
      <c r="B142" s="2"/>
      <c r="C142" s="245"/>
      <c r="D142" s="177"/>
      <c r="E142" s="186"/>
      <c r="F142" s="196"/>
    </row>
    <row r="143" spans="1:6">
      <c r="A143" s="81"/>
      <c r="B143" s="256"/>
      <c r="C143" s="255"/>
      <c r="D143" s="177"/>
      <c r="E143" s="186"/>
      <c r="F143" s="196"/>
    </row>
    <row r="144" spans="1:6" s="18" customFormat="1">
      <c r="A144" s="87"/>
      <c r="B144" s="256"/>
      <c r="C144" s="245"/>
      <c r="D144" s="177"/>
      <c r="E144" s="186"/>
      <c r="F144" s="196"/>
    </row>
    <row r="145" spans="1:6" s="18" customFormat="1">
      <c r="A145" s="87"/>
      <c r="B145" s="281"/>
      <c r="C145" s="255"/>
      <c r="D145" s="177"/>
      <c r="E145" s="186"/>
      <c r="F145" s="196"/>
    </row>
    <row r="146" spans="1:6" s="18" customFormat="1">
      <c r="A146" s="87"/>
      <c r="B146" s="256"/>
      <c r="C146" s="255"/>
      <c r="D146" s="177"/>
      <c r="E146" s="186"/>
      <c r="F146" s="196"/>
    </row>
    <row r="147" spans="1:6" s="18" customFormat="1">
      <c r="A147" s="81"/>
      <c r="B147" s="256"/>
      <c r="C147" s="255"/>
      <c r="D147" s="177"/>
      <c r="E147" s="186"/>
      <c r="F147" s="196"/>
    </row>
    <row r="148" spans="1:6">
      <c r="A148" s="87"/>
      <c r="B148" s="256"/>
      <c r="C148" s="255"/>
      <c r="D148" s="177"/>
      <c r="E148" s="186"/>
      <c r="F148" s="196"/>
    </row>
    <row r="149" spans="1:6">
      <c r="A149" s="81"/>
      <c r="B149" s="256"/>
      <c r="C149" s="255"/>
      <c r="D149" s="177"/>
      <c r="E149" s="186"/>
      <c r="F149" s="196"/>
    </row>
    <row r="150" spans="1:6">
      <c r="A150" s="87"/>
      <c r="B150" s="95"/>
      <c r="C150" s="245"/>
      <c r="D150" s="177"/>
      <c r="E150" s="186"/>
      <c r="F150" s="196"/>
    </row>
    <row r="151" spans="1:6">
      <c r="A151" s="87"/>
      <c r="B151" s="263"/>
      <c r="C151" s="255"/>
      <c r="D151" s="177"/>
      <c r="E151" s="186"/>
      <c r="F151" s="196"/>
    </row>
    <row r="152" spans="1:6">
      <c r="A152" s="87"/>
      <c r="B152" s="254"/>
      <c r="C152" s="245"/>
      <c r="D152" s="177"/>
      <c r="E152" s="186"/>
      <c r="F152" s="196"/>
    </row>
    <row r="153" spans="1:6">
      <c r="A153" s="87"/>
      <c r="B153" s="263"/>
      <c r="C153" s="255"/>
      <c r="D153" s="177"/>
      <c r="E153" s="186"/>
      <c r="F153" s="196"/>
    </row>
    <row r="154" spans="1:6">
      <c r="A154" s="87"/>
      <c r="B154" s="254"/>
      <c r="C154" s="245"/>
      <c r="D154" s="177"/>
      <c r="E154" s="186"/>
      <c r="F154" s="196"/>
    </row>
    <row r="155" spans="1:6">
      <c r="A155" s="87"/>
      <c r="B155" s="263"/>
      <c r="C155" s="255"/>
      <c r="D155" s="177"/>
      <c r="E155" s="186"/>
      <c r="F155" s="196"/>
    </row>
    <row r="156" spans="1:6">
      <c r="A156" s="87"/>
      <c r="B156" s="95"/>
      <c r="C156" s="245"/>
      <c r="D156" s="177"/>
      <c r="E156" s="186"/>
      <c r="F156" s="196"/>
    </row>
    <row r="157" spans="1:6">
      <c r="A157" s="94"/>
      <c r="B157" s="254"/>
      <c r="C157" s="223"/>
      <c r="D157" s="177"/>
      <c r="E157" s="186"/>
      <c r="F157" s="178"/>
    </row>
    <row r="158" spans="1:6">
      <c r="A158" s="87"/>
      <c r="B158" s="254"/>
      <c r="C158" s="245"/>
      <c r="D158" s="177"/>
      <c r="E158" s="186"/>
      <c r="F158" s="196"/>
    </row>
    <row r="159" spans="1:6">
      <c r="A159" s="94"/>
      <c r="B159" s="254"/>
      <c r="C159" s="223"/>
      <c r="D159" s="177"/>
      <c r="E159" s="186"/>
      <c r="F159" s="178"/>
    </row>
    <row r="160" spans="1:6">
      <c r="A160" s="87"/>
      <c r="B160" s="96"/>
      <c r="C160" s="245"/>
      <c r="D160" s="177"/>
      <c r="E160" s="186"/>
      <c r="F160" s="196"/>
    </row>
    <row r="161" spans="1:6">
      <c r="A161" s="87"/>
      <c r="B161" s="96"/>
      <c r="C161" s="245"/>
      <c r="D161" s="177"/>
      <c r="E161" s="186"/>
      <c r="F161" s="196"/>
    </row>
    <row r="162" spans="1:6">
      <c r="A162" s="87"/>
      <c r="B162" s="256"/>
      <c r="C162" s="245"/>
      <c r="D162" s="177"/>
      <c r="E162" s="186"/>
      <c r="F162" s="196"/>
    </row>
    <row r="163" spans="1:6">
      <c r="A163" s="87"/>
      <c r="B163" s="281"/>
      <c r="C163" s="255"/>
      <c r="D163" s="177"/>
      <c r="E163" s="186"/>
      <c r="F163" s="196"/>
    </row>
    <row r="164" spans="1:6">
      <c r="A164" s="87"/>
      <c r="B164" s="256"/>
      <c r="C164" s="245"/>
      <c r="D164" s="177"/>
      <c r="E164" s="186"/>
      <c r="F164" s="196"/>
    </row>
    <row r="165" spans="1:6">
      <c r="A165" s="87"/>
      <c r="B165" s="256"/>
      <c r="C165" s="245"/>
      <c r="D165" s="177"/>
      <c r="E165" s="186"/>
      <c r="F165" s="196"/>
    </row>
    <row r="166" spans="1:6" s="18" customFormat="1" ht="78" customHeight="1">
      <c r="A166" s="87"/>
      <c r="B166" s="257"/>
      <c r="C166" s="245"/>
      <c r="D166" s="177"/>
      <c r="E166" s="186"/>
      <c r="F166" s="196"/>
    </row>
    <row r="167" spans="1:6">
      <c r="A167" s="87"/>
      <c r="B167" s="257"/>
      <c r="C167" s="245"/>
      <c r="D167" s="177"/>
      <c r="E167" s="186"/>
      <c r="F167" s="196"/>
    </row>
    <row r="168" spans="1:6" s="18" customFormat="1">
      <c r="A168" s="87"/>
      <c r="B168" s="99"/>
      <c r="C168" s="223"/>
      <c r="D168" s="177"/>
      <c r="E168" s="186"/>
      <c r="F168" s="196"/>
    </row>
    <row r="169" spans="1:6" s="18" customFormat="1">
      <c r="A169" s="94"/>
      <c r="B169" s="257"/>
      <c r="C169" s="223"/>
      <c r="D169" s="177"/>
      <c r="E169" s="186"/>
      <c r="F169" s="196"/>
    </row>
    <row r="170" spans="1:6">
      <c r="A170" s="87"/>
      <c r="B170" s="99"/>
      <c r="C170" s="223"/>
      <c r="D170" s="177"/>
      <c r="E170" s="186"/>
      <c r="F170" s="196"/>
    </row>
    <row r="171" spans="1:6">
      <c r="A171" s="87"/>
      <c r="B171" s="99"/>
      <c r="C171" s="223"/>
      <c r="D171" s="177"/>
      <c r="E171" s="186"/>
      <c r="F171" s="196"/>
    </row>
    <row r="172" spans="1:6" s="18" customFormat="1">
      <c r="A172" s="87"/>
      <c r="B172" s="96"/>
      <c r="C172" s="245"/>
      <c r="D172" s="177"/>
      <c r="E172" s="186"/>
      <c r="F172" s="196"/>
    </row>
    <row r="173" spans="1:6">
      <c r="A173" s="87"/>
      <c r="B173" s="282"/>
      <c r="C173" s="255"/>
      <c r="D173" s="177"/>
      <c r="E173" s="186"/>
      <c r="F173" s="196"/>
    </row>
    <row r="174" spans="1:6">
      <c r="A174" s="87"/>
      <c r="B174" s="96"/>
      <c r="C174" s="255"/>
      <c r="D174" s="177"/>
      <c r="E174" s="186"/>
      <c r="F174" s="196"/>
    </row>
    <row r="175" spans="1:6">
      <c r="A175" s="94"/>
      <c r="B175" s="257"/>
      <c r="C175" s="223"/>
      <c r="D175" s="177"/>
      <c r="E175" s="186"/>
      <c r="F175" s="196"/>
    </row>
    <row r="176" spans="1:6">
      <c r="A176" s="87"/>
      <c r="B176" s="96"/>
      <c r="C176" s="255"/>
      <c r="D176" s="177"/>
      <c r="E176" s="186"/>
      <c r="F176" s="196"/>
    </row>
    <row r="177" spans="1:6">
      <c r="A177" s="87"/>
      <c r="B177" s="267"/>
      <c r="C177" s="255"/>
      <c r="D177" s="177"/>
      <c r="E177" s="186"/>
      <c r="F177" s="196"/>
    </row>
    <row r="178" spans="1:6">
      <c r="A178" s="278"/>
      <c r="B178" s="254"/>
      <c r="C178" s="184"/>
      <c r="D178" s="215"/>
      <c r="E178" s="186"/>
      <c r="F178" s="178"/>
    </row>
  </sheetData>
  <sheetProtection selectLockedCells="1"/>
  <mergeCells count="6">
    <mergeCell ref="B9:F9"/>
    <mergeCell ref="B4:F4"/>
    <mergeCell ref="B5:F5"/>
    <mergeCell ref="B6:F6"/>
    <mergeCell ref="B7:F7"/>
    <mergeCell ref="B8:F8"/>
  </mergeCells>
  <pageMargins left="0.78740157480314965" right="0.59055118110236227" top="0.86614173228346458" bottom="0.86614173228346458" header="0.31496062992125984" footer="0.51181102362204722"/>
  <pageSetup paperSize="9" fitToHeight="0" orientation="portrait" r:id="rId1"/>
  <headerFooter alignWithMargins="0">
    <oddHeader>&amp;L&amp;8&amp;F</oddHeader>
    <oddFooter>&amp;R&amp;"FuturaTEEMedCon,Običajno"&amp;P/&amp;N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fitToPage="1"/>
  </sheetPr>
  <dimension ref="A1:F36"/>
  <sheetViews>
    <sheetView showZeros="0" view="pageBreakPreview" zoomScaleNormal="100" zoomScaleSheetLayoutView="100" workbookViewId="0">
      <selection activeCell="I26" sqref="I26"/>
    </sheetView>
  </sheetViews>
  <sheetFormatPr defaultRowHeight="12.75"/>
  <cols>
    <col min="1" max="1" width="6.28515625" style="79" customWidth="1"/>
    <col min="2" max="2" width="43" style="239" customWidth="1"/>
    <col min="3" max="3" width="6.42578125" style="247" customWidth="1"/>
    <col min="4" max="4" width="7.28515625" style="175" customWidth="1"/>
    <col min="5" max="5" width="12.7109375" style="241" customWidth="1"/>
    <col min="6" max="6" width="13.5703125" style="241" customWidth="1"/>
    <col min="7" max="16384" width="9.140625" style="236"/>
  </cols>
  <sheetData>
    <row r="1" spans="1:6" s="91" customFormat="1">
      <c r="A1" s="82" t="s">
        <v>7</v>
      </c>
      <c r="B1" s="105" t="s">
        <v>41</v>
      </c>
      <c r="C1" s="174"/>
      <c r="D1" s="177"/>
      <c r="E1" s="179"/>
      <c r="F1" s="179"/>
    </row>
    <row r="2" spans="1:6" s="91" customFormat="1">
      <c r="A2" s="82"/>
      <c r="B2" s="105"/>
      <c r="C2" s="174"/>
      <c r="D2" s="177"/>
      <c r="E2" s="179"/>
      <c r="F2" s="179"/>
    </row>
    <row r="3" spans="1:6" s="91" customFormat="1">
      <c r="A3" s="82"/>
      <c r="B3" s="93" t="s">
        <v>33</v>
      </c>
      <c r="C3" s="174"/>
      <c r="D3" s="177"/>
      <c r="E3" s="179"/>
      <c r="F3" s="179"/>
    </row>
    <row r="4" spans="1:6" s="91" customFormat="1">
      <c r="A4" s="82"/>
      <c r="B4" s="353" t="s">
        <v>56</v>
      </c>
      <c r="C4" s="353"/>
      <c r="D4" s="353"/>
      <c r="E4" s="353"/>
      <c r="F4" s="353"/>
    </row>
    <row r="5" spans="1:6" s="91" customFormat="1" ht="13.5" customHeight="1">
      <c r="A5" s="82"/>
      <c r="B5" s="353" t="s">
        <v>25</v>
      </c>
      <c r="C5" s="353"/>
      <c r="D5" s="353"/>
      <c r="E5" s="353"/>
      <c r="F5" s="353"/>
    </row>
    <row r="6" spans="1:6" s="91" customFormat="1" ht="26.25" customHeight="1">
      <c r="A6" s="82"/>
      <c r="B6" s="353" t="s">
        <v>57</v>
      </c>
      <c r="C6" s="353"/>
      <c r="D6" s="353"/>
      <c r="E6" s="353"/>
      <c r="F6" s="353"/>
    </row>
    <row r="7" spans="1:6" s="91" customFormat="1" ht="14.25" customHeight="1">
      <c r="A7" s="82"/>
      <c r="B7" s="353" t="s">
        <v>59</v>
      </c>
      <c r="C7" s="353"/>
      <c r="D7" s="353"/>
      <c r="E7" s="353"/>
      <c r="F7" s="353"/>
    </row>
    <row r="8" spans="1:6" s="91" customFormat="1" ht="15" customHeight="1">
      <c r="A8" s="82"/>
      <c r="B8" s="348" t="s">
        <v>2</v>
      </c>
      <c r="C8" s="348"/>
      <c r="D8" s="348"/>
      <c r="E8" s="348"/>
      <c r="F8" s="348"/>
    </row>
    <row r="9" spans="1:6" s="91" customFormat="1">
      <c r="A9" s="94"/>
      <c r="B9" s="354" t="s">
        <v>61</v>
      </c>
      <c r="C9" s="354"/>
      <c r="D9" s="354"/>
      <c r="E9" s="354"/>
      <c r="F9" s="354"/>
    </row>
    <row r="10" spans="1:6" s="91" customFormat="1">
      <c r="A10" s="85"/>
      <c r="B10" s="346" t="s">
        <v>60</v>
      </c>
      <c r="C10" s="347"/>
      <c r="D10" s="347"/>
      <c r="E10" s="347"/>
      <c r="F10" s="347"/>
    </row>
    <row r="11" spans="1:6" s="91" customFormat="1">
      <c r="A11" s="111"/>
      <c r="B11" s="106"/>
      <c r="C11" s="177"/>
      <c r="D11" s="218"/>
      <c r="E11" s="188"/>
      <c r="F11" s="188"/>
    </row>
    <row r="12" spans="1:6" s="91" customFormat="1">
      <c r="A12" s="120" t="s">
        <v>10</v>
      </c>
      <c r="B12" s="121" t="s">
        <v>11</v>
      </c>
      <c r="C12" s="161" t="s">
        <v>15</v>
      </c>
      <c r="D12" s="161" t="s">
        <v>12</v>
      </c>
      <c r="E12" s="164" t="s">
        <v>13</v>
      </c>
      <c r="F12" s="165" t="s">
        <v>14</v>
      </c>
    </row>
    <row r="13" spans="1:6" s="91" customFormat="1">
      <c r="A13" s="84"/>
      <c r="B13" s="106"/>
      <c r="C13" s="177"/>
      <c r="D13" s="218"/>
      <c r="E13" s="196"/>
      <c r="F13" s="196"/>
    </row>
    <row r="14" spans="1:6" s="18" customFormat="1" ht="38.25">
      <c r="A14" s="87">
        <f>COUNT($A$4:A13)+1</f>
        <v>1</v>
      </c>
      <c r="B14" s="99" t="s">
        <v>68</v>
      </c>
      <c r="C14" s="215" t="s">
        <v>9</v>
      </c>
      <c r="D14" s="177">
        <v>10</v>
      </c>
      <c r="E14" s="233"/>
      <c r="F14" s="196">
        <f>+D14*E14</f>
        <v>0</v>
      </c>
    </row>
    <row r="15" spans="1:6" s="91" customFormat="1">
      <c r="A15" s="87"/>
      <c r="B15" s="88"/>
      <c r="C15" s="163"/>
      <c r="D15" s="163"/>
      <c r="E15" s="233">
        <v>0</v>
      </c>
      <c r="F15" s="196">
        <f>+D15*E15</f>
        <v>0</v>
      </c>
    </row>
    <row r="16" spans="1:6" s="91" customFormat="1" ht="51">
      <c r="A16" s="87">
        <f>COUNT($A$4:A15)+1</f>
        <v>2</v>
      </c>
      <c r="B16" s="107" t="s">
        <v>109</v>
      </c>
      <c r="C16" s="215" t="s">
        <v>18</v>
      </c>
      <c r="D16" s="177">
        <v>90</v>
      </c>
      <c r="E16" s="228"/>
      <c r="F16" s="196">
        <f>+D16*E16</f>
        <v>0</v>
      </c>
    </row>
    <row r="17" spans="1:6" s="91" customFormat="1">
      <c r="A17" s="87"/>
      <c r="B17" s="107"/>
      <c r="C17" s="215"/>
      <c r="D17" s="177"/>
      <c r="E17" s="228">
        <v>0</v>
      </c>
      <c r="F17" s="196"/>
    </row>
    <row r="18" spans="1:6" s="91" customFormat="1" ht="51">
      <c r="A18" s="87">
        <f>COUNT($A$4:A17)+1</f>
        <v>3</v>
      </c>
      <c r="B18" s="107" t="s">
        <v>110</v>
      </c>
      <c r="C18" s="215" t="s">
        <v>18</v>
      </c>
      <c r="D18" s="177">
        <v>75</v>
      </c>
      <c r="E18" s="228"/>
      <c r="F18" s="196">
        <f>+D18*E18</f>
        <v>0</v>
      </c>
    </row>
    <row r="19" spans="1:6" s="91" customFormat="1">
      <c r="A19" s="87">
        <f>COUNT($A$4:A18)+1</f>
        <v>4</v>
      </c>
      <c r="B19" s="107"/>
      <c r="C19" s="215"/>
      <c r="D19" s="177"/>
      <c r="E19" s="228">
        <v>0</v>
      </c>
      <c r="F19" s="196"/>
    </row>
    <row r="20" spans="1:6" s="18" customFormat="1" ht="38.25">
      <c r="A20" s="87"/>
      <c r="B20" s="257" t="s">
        <v>108</v>
      </c>
      <c r="C20" s="215" t="s">
        <v>9</v>
      </c>
      <c r="D20" s="177">
        <v>140</v>
      </c>
      <c r="E20" s="233"/>
      <c r="F20" s="196">
        <f>+D20*E20</f>
        <v>0</v>
      </c>
    </row>
    <row r="21" spans="1:6" s="18" customFormat="1">
      <c r="A21" s="87">
        <f>COUNT($A$4:A20)+1</f>
        <v>5</v>
      </c>
      <c r="B21" s="1"/>
      <c r="E21" s="18">
        <v>0</v>
      </c>
    </row>
    <row r="22" spans="1:6" s="18" customFormat="1" ht="43.5" customHeight="1">
      <c r="A22" s="87"/>
      <c r="B22" s="257" t="s">
        <v>111</v>
      </c>
      <c r="C22" s="215" t="s">
        <v>63</v>
      </c>
      <c r="D22" s="177">
        <v>7</v>
      </c>
      <c r="E22" s="233"/>
      <c r="F22" s="196">
        <f>+D22*E22</f>
        <v>0</v>
      </c>
    </row>
    <row r="23" spans="1:6" s="18" customFormat="1">
      <c r="A23" s="87"/>
      <c r="B23" s="1"/>
      <c r="E23" s="18">
        <v>0</v>
      </c>
    </row>
    <row r="24" spans="1:6" s="18" customFormat="1" ht="43.5" customHeight="1">
      <c r="A24" s="87">
        <f>COUNT($A$4:A23)+1</f>
        <v>6</v>
      </c>
      <c r="B24" s="257" t="s">
        <v>113</v>
      </c>
      <c r="C24" s="215" t="s">
        <v>63</v>
      </c>
      <c r="D24" s="177">
        <v>7</v>
      </c>
      <c r="E24" s="233"/>
      <c r="F24" s="196">
        <f>+D24*E24</f>
        <v>0</v>
      </c>
    </row>
    <row r="25" spans="1:6" s="18" customFormat="1" ht="18" customHeight="1">
      <c r="A25" s="87"/>
      <c r="B25" s="257"/>
      <c r="C25" s="215"/>
      <c r="D25" s="177"/>
      <c r="E25" s="233">
        <v>0</v>
      </c>
      <c r="F25" s="196"/>
    </row>
    <row r="26" spans="1:6" s="18" customFormat="1" ht="43.5" customHeight="1">
      <c r="A26" s="87" t="s">
        <v>114</v>
      </c>
      <c r="B26" s="257" t="s">
        <v>115</v>
      </c>
      <c r="C26" s="215" t="s">
        <v>63</v>
      </c>
      <c r="D26" s="177">
        <v>5</v>
      </c>
      <c r="E26" s="233"/>
      <c r="F26" s="196">
        <f>+D26*E26</f>
        <v>0</v>
      </c>
    </row>
    <row r="27" spans="1:6" s="18" customFormat="1">
      <c r="A27" s="87"/>
      <c r="B27" s="1"/>
      <c r="E27" s="18">
        <v>0</v>
      </c>
    </row>
    <row r="28" spans="1:6" s="91" customFormat="1">
      <c r="A28" s="87" t="s">
        <v>116</v>
      </c>
      <c r="B28" s="88" t="s">
        <v>34</v>
      </c>
      <c r="C28" s="163"/>
      <c r="D28" s="163"/>
      <c r="E28" s="233">
        <v>0</v>
      </c>
      <c r="F28" s="196">
        <f>+D28*E28</f>
        <v>0</v>
      </c>
    </row>
    <row r="29" spans="1:6" s="91" customFormat="1">
      <c r="A29" s="87"/>
      <c r="B29" s="88" t="s">
        <v>58</v>
      </c>
      <c r="C29" s="163" t="s">
        <v>36</v>
      </c>
      <c r="D29" s="163">
        <v>25</v>
      </c>
      <c r="E29" s="233"/>
      <c r="F29" s="196">
        <f>+D29*E29</f>
        <v>0</v>
      </c>
    </row>
    <row r="30" spans="1:6" s="91" customFormat="1">
      <c r="A30" s="87"/>
      <c r="B30" s="88"/>
      <c r="C30" s="163"/>
      <c r="D30" s="163"/>
      <c r="E30" s="233">
        <v>0</v>
      </c>
      <c r="F30" s="167"/>
    </row>
    <row r="31" spans="1:6" s="92" customFormat="1">
      <c r="A31" s="87" t="s">
        <v>117</v>
      </c>
      <c r="B31" s="90" t="s">
        <v>54</v>
      </c>
      <c r="C31" s="177" t="s">
        <v>53</v>
      </c>
      <c r="D31" s="238">
        <v>10</v>
      </c>
      <c r="E31" s="231"/>
      <c r="F31" s="167">
        <f>SUM(F14:F30)*D31/100</f>
        <v>0</v>
      </c>
    </row>
    <row r="32" spans="1:6" s="91" customFormat="1">
      <c r="A32" s="80"/>
      <c r="B32" s="109"/>
      <c r="C32" s="177"/>
      <c r="D32" s="177"/>
      <c r="E32" s="234"/>
      <c r="F32" s="189"/>
    </row>
    <row r="33" spans="1:6" s="91" customFormat="1" ht="13.5" thickBot="1">
      <c r="A33" s="191"/>
      <c r="B33" s="97" t="str">
        <f>$B$1&amp;" skupaj:"</f>
        <v>SLIKOPLESKARSKA DELA skupaj:</v>
      </c>
      <c r="C33" s="180"/>
      <c r="D33" s="180"/>
      <c r="E33" s="235"/>
      <c r="F33" s="181">
        <f>SUM(F14:F32)</f>
        <v>0</v>
      </c>
    </row>
    <row r="34" spans="1:6" s="91" customFormat="1" ht="13.5" thickTop="1">
      <c r="A34" s="80"/>
      <c r="B34" s="135"/>
      <c r="C34" s="246"/>
      <c r="D34" s="157"/>
      <c r="E34" s="185"/>
      <c r="F34" s="185"/>
    </row>
    <row r="35" spans="1:6" s="91" customFormat="1">
      <c r="A35" s="86"/>
      <c r="B35" s="96"/>
      <c r="C35" s="177"/>
      <c r="D35" s="177"/>
      <c r="E35" s="196"/>
      <c r="F35" s="196"/>
    </row>
    <row r="36" spans="1:6" s="91" customFormat="1">
      <c r="A36" s="80"/>
      <c r="B36" s="135"/>
      <c r="C36" s="246"/>
      <c r="D36" s="157"/>
      <c r="E36" s="185"/>
      <c r="F36" s="185"/>
    </row>
  </sheetData>
  <sheetProtection selectLockedCells="1"/>
  <dataConsolidate/>
  <mergeCells count="7">
    <mergeCell ref="B10:F10"/>
    <mergeCell ref="B4:F4"/>
    <mergeCell ref="B5:F5"/>
    <mergeCell ref="B6:F6"/>
    <mergeCell ref="B7:F7"/>
    <mergeCell ref="B8:F8"/>
    <mergeCell ref="B9:F9"/>
  </mergeCells>
  <phoneticPr fontId="0" type="noConversion"/>
  <pageMargins left="0.78740157480314965" right="0.59055118110236227" top="0.86614173228346458" bottom="0.86614173228346458" header="0.31496062992125984" footer="0.51181102362204722"/>
  <pageSetup paperSize="9" fitToHeight="0" orientation="portrait" r:id="rId1"/>
  <headerFooter alignWithMargins="0">
    <oddHeader>&amp;L&amp;8&amp;F</oddHeader>
    <oddFooter>&amp;R&amp;"FuturaTEEMedCon,Običajno"&amp;P/&amp;N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14</vt:i4>
      </vt:variant>
    </vt:vector>
  </HeadingPairs>
  <TitlesOfParts>
    <vt:vector size="22" baseType="lpstr">
      <vt:lpstr>spremni list</vt:lpstr>
      <vt:lpstr>OPOMBE</vt:lpstr>
      <vt:lpstr>REKAPITULACIJA</vt:lpstr>
      <vt:lpstr>PRIPRAVLJALNA DELA</vt:lpstr>
      <vt:lpstr>RUŠITVENA</vt:lpstr>
      <vt:lpstr>ZIDARSKA</vt:lpstr>
      <vt:lpstr>SUHOM.</vt:lpstr>
      <vt:lpstr>SLIKOPLESKARSKA</vt:lpstr>
      <vt:lpstr>OPOMBE!Področje_tiskanja</vt:lpstr>
      <vt:lpstr>'PRIPRAVLJALNA DELA'!Področje_tiskanja</vt:lpstr>
      <vt:lpstr>REKAPITULACIJA!Področje_tiskanja</vt:lpstr>
      <vt:lpstr>RUŠITVENA!Področje_tiskanja</vt:lpstr>
      <vt:lpstr>SLIKOPLESKARSKA!Področje_tiskanja</vt:lpstr>
      <vt:lpstr>'spremni list'!Področje_tiskanja</vt:lpstr>
      <vt:lpstr>SUHOM.!Področje_tiskanja</vt:lpstr>
      <vt:lpstr>ZIDARSKA!Področje_tiskanja</vt:lpstr>
      <vt:lpstr>OPOMBE!Tiskanje_naslovov</vt:lpstr>
      <vt:lpstr>RUŠITVENA!Tiskanje_naslovov</vt:lpstr>
      <vt:lpstr>SLIKOPLESKARSKA!Tiskanje_naslovov</vt:lpstr>
      <vt:lpstr>'spremni list'!Tiskanje_naslovov</vt:lpstr>
      <vt:lpstr>SUHOM.!Tiskanje_naslovov</vt:lpstr>
      <vt:lpstr>ZIDARSKA!Tiskanje_naslovov</vt:lpstr>
    </vt:vector>
  </TitlesOfParts>
  <Company>PROTIM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 OBJEKT</dc:title>
  <dc:subject>POPIS PGD</dc:subject>
  <dc:creator>ROBI</dc:creator>
  <cp:lastModifiedBy>Mojca Katelic</cp:lastModifiedBy>
  <cp:lastPrinted>2018-12-17T13:57:15Z</cp:lastPrinted>
  <dcterms:created xsi:type="dcterms:W3CDTF">2000-06-15T13:25:55Z</dcterms:created>
  <dcterms:modified xsi:type="dcterms:W3CDTF">2018-12-17T13:58:09Z</dcterms:modified>
</cp:coreProperties>
</file>