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er\Documents\IJFP 2017\DSO Grosuplje\Razpis 2018\"/>
    </mc:Choice>
  </mc:AlternateContent>
  <bookViews>
    <workbookView xWindow="0" yWindow="0" windowWidth="24005" windowHeight="8925"/>
  </bookViews>
  <sheets>
    <sheet name="PREZ" sheetId="1" r:id="rId1"/>
  </sheets>
  <calcPr calcId="152511"/>
</workbook>
</file>

<file path=xl/calcChain.xml><?xml version="1.0" encoding="utf-8"?>
<calcChain xmlns="http://schemas.openxmlformats.org/spreadsheetml/2006/main">
  <c r="F94" i="1" l="1"/>
  <c r="A28" i="1" l="1"/>
  <c r="F98" i="1"/>
  <c r="F103" i="1"/>
  <c r="F104" i="1"/>
  <c r="F105" i="1"/>
  <c r="F108" i="1"/>
  <c r="D111" i="1"/>
  <c r="F111" i="1"/>
  <c r="F114" i="1"/>
  <c r="F118" i="1"/>
  <c r="F122" i="1"/>
  <c r="F125" i="1"/>
  <c r="F146" i="1"/>
  <c r="F148" i="1"/>
  <c r="F152" i="1"/>
  <c r="B154" i="1"/>
  <c r="B27" i="1" s="1"/>
  <c r="F161" i="1"/>
  <c r="F164" i="1"/>
  <c r="F166" i="1"/>
  <c r="F167" i="1"/>
  <c r="F170" i="1"/>
  <c r="F173" i="1"/>
  <c r="F176" i="1"/>
  <c r="B179" i="1"/>
  <c r="B28" i="1" s="1"/>
  <c r="F194" i="1"/>
  <c r="F199" i="1"/>
  <c r="F204" i="1"/>
  <c r="F209" i="1"/>
  <c r="F219" i="1"/>
  <c r="F222" i="1"/>
  <c r="F225" i="1"/>
  <c r="F228" i="1"/>
  <c r="B231" i="1"/>
  <c r="B30" i="1"/>
  <c r="F211" i="1" l="1"/>
  <c r="F29" i="1" s="1"/>
  <c r="F154" i="1"/>
  <c r="F27" i="1" s="1"/>
  <c r="F231" i="1"/>
  <c r="F30" i="1" s="1"/>
  <c r="F179" i="1"/>
  <c r="F28" i="1" s="1"/>
  <c r="F32" i="1" l="1"/>
</calcChain>
</file>

<file path=xl/sharedStrings.xml><?xml version="1.0" encoding="utf-8"?>
<sst xmlns="http://schemas.openxmlformats.org/spreadsheetml/2006/main" count="180" uniqueCount="153">
  <si>
    <t>Št.</t>
  </si>
  <si>
    <t>Opis materiala in del</t>
  </si>
  <si>
    <t>EM</t>
  </si>
  <si>
    <t>Kol.</t>
  </si>
  <si>
    <t>Cena/EM</t>
  </si>
  <si>
    <t>ZNESEK</t>
  </si>
  <si>
    <t>€</t>
  </si>
  <si>
    <t>DSO Grosuplje</t>
  </si>
  <si>
    <t>Št. Proj.</t>
  </si>
  <si>
    <t>OBNOVA UPRAVNIH PROSTOROV</t>
  </si>
  <si>
    <t xml:space="preserve"> MAREC 2018</t>
  </si>
  <si>
    <t>V projektu ni zajeto :</t>
  </si>
  <si>
    <t>gradbena dela, razen navedenih</t>
  </si>
  <si>
    <t>elektro dela, razen navedenih</t>
  </si>
  <si>
    <t xml:space="preserve">REKAPITULACIJA </t>
  </si>
  <si>
    <t>TOPLOZRAČNA ZAVESA</t>
  </si>
  <si>
    <t>1.</t>
  </si>
  <si>
    <t>PREZRAČEVANJE in SPLIT hlajenje</t>
  </si>
  <si>
    <t>1.1.</t>
  </si>
  <si>
    <t>Kompaktna dovodno – odvodna prezračevalna klimatska naprava, stoječe izvedbe, namenjena za kontrolirano prezračevanje stanovanjskih objektov z izkoriščanjem odpadne toplote (rekuperacijo) z visoko efektivnim rotacijskim izmenjevalnikom in integrirano toplotno črpalko za ogrevanje in hlajenje. Dvoslojno ohišje iz prašno barvane jeklene pločevine RAL 7035, toplotno in zvočno izolirano s 50 mm mineralne volne. Ohišje z posluževalnimi (revizijskimi) vratci na tečajih,  možnost odpiranja s hitrozateznimi vijaki.</t>
  </si>
  <si>
    <t>Sestavljena iz:</t>
  </si>
  <si>
    <t>-          dovodni in odvodni direktno gnani ventilator z EC motorji</t>
  </si>
  <si>
    <t>-          rotacijski izmenjevalnik toplote</t>
  </si>
  <si>
    <t>-          filter M5 za sveži zrak in odpadni zrak</t>
  </si>
  <si>
    <t>-          toplotna črpalka (zrak-zrak) za ogrevanje in hlajenje, sestavljena iz kompresorja, kondenzatorja, uparjalnika, ekspanzijskega ventila, tlačnih stikal in cevnih povezav.</t>
  </si>
  <si>
    <t xml:space="preserve"> integrirana elektro-krmilna oprema (komplet električno povezana naprave) z daljinskim posluževalnim tabloem C5.1, barvni zaslon na dotik, pametno opravljanje, funkcijami za regulacijo temperature, pretoka zraka, regulacijo el. grelnika, proti zamrzovalno zaščito, s tedensko programsko uro in timerjem za zamenjavo filtrov ter ostalimi regulacijskimi in opozorilnimi funkcijami,...</t>
  </si>
  <si>
    <t>-          lovilna posoda kondenza iz nerjaveče pločevine z odtočnim priključkom</t>
  </si>
  <si>
    <t>-          električni dogrelnik zraka 2,0KW</t>
  </si>
  <si>
    <t>-          Strešica za zunanjo postavitev</t>
  </si>
  <si>
    <t xml:space="preserve"> </t>
  </si>
  <si>
    <t>zaporne lopute za sveži in odpadni zrak ( motorni pogon)</t>
  </si>
  <si>
    <t>-          kanalsko temperaturno tipalo</t>
  </si>
  <si>
    <t>Tehnične karakteristike:</t>
  </si>
  <si>
    <t>ventilator dovod = 800 m3/h, pri ca 150Pa;</t>
  </si>
  <si>
    <t>-          ventilator odvod = 800 m3/h, pri ca 150Pa;</t>
  </si>
  <si>
    <t>-          Toplotni izkoristek vračanja toplote = 87%</t>
  </si>
  <si>
    <t>-          max. Moč motorja ventilatorja 127W</t>
  </si>
  <si>
    <t>-          toplotna črpalka 5,3/4,7 kW</t>
  </si>
  <si>
    <t>-          delovno področje toplotne črpalke od -20/ +35oC</t>
  </si>
  <si>
    <t>-          hladilno sredstvo R134A</t>
  </si>
  <si>
    <t>-          hrupnost: 3m od naprave ca 51dB(A)</t>
  </si>
  <si>
    <t>-          el. priklop: 400V; 50 Hz; 14,8A</t>
  </si>
  <si>
    <t>-          dimenzije: ŠxDxV = 905x1505x905mm</t>
  </si>
  <si>
    <t>-          priklop cevnega razvoda: 4 x ø250 mm</t>
  </si>
  <si>
    <t>-          teža: 255 kg</t>
  </si>
  <si>
    <t>Regulacijski sistem</t>
  </si>
  <si>
    <t>Ustreza krmilno-nadzorni sistem proizvajalca klimatske naprave zmontiran na napravo, ki zajema električno omaro s krmilnim in močnostnim delom, periferno opremo (tipala, pogone, diferenčne merilnike tlaka, termostate), možnost daljinskega upravljanja preko upravljalne konzole z zaslonom, možnost priklopa na CNS, navodila za ožičenje, uporabo in servisiranje ter zagon.</t>
  </si>
  <si>
    <t>Ožičenje klimatske naprave</t>
  </si>
  <si>
    <t>• Ožičenje med klimatsko napravo in regulacijsko omaro v prostoru strojnice na razdalji do 5 m.</t>
  </si>
  <si>
    <t>• Ožičenje vseh ostalih elementov.</t>
  </si>
  <si>
    <t>Tip:  Domekt RHP U 800 UL 5,3/4,7</t>
  </si>
  <si>
    <t>ali odgovarjajoče</t>
  </si>
  <si>
    <t>kpl</t>
  </si>
  <si>
    <t>1.2.</t>
  </si>
  <si>
    <t>Set rezervnih filtrov za klimat</t>
  </si>
  <si>
    <t>kompl</t>
  </si>
  <si>
    <t>1.3.</t>
  </si>
  <si>
    <t>Aluminjasta rešetke za vgradnjo v kanal, z nastavkom za regulacijo pretočne količine zraka, za dovod in odvod zraka, skupaj s tesnilnim in montažnim materialom, proizvod npr. Lindap IMP Klima</t>
  </si>
  <si>
    <t>AR-1/F, 425x125 mm</t>
  </si>
  <si>
    <t>kom</t>
  </si>
  <si>
    <t>AR-1/F, 525x125 mm</t>
  </si>
  <si>
    <t>AR-1/F, 625x125 mm</t>
  </si>
  <si>
    <t>1.4.</t>
  </si>
  <si>
    <t>Kanali za dovod in odvod zraka, pravokotnega in okroglega preseka, izdelani iz pocinkane jeklene pločevine debeline po DIN 24190 in 24191, ter DIN 24152 stopnje 10 (± 1000 Pa), oblike F (vzdolžno zarobljeni),  skupaj s fazonskimi kosi, vodilnimi usmerniki v lokih, re  gulacijskimi loputami v odcepih, prirobnicami, tesnili in materialom za spajanje. Zračni kanali naj bodo pri večjih nazivnih velikostih diagonalno izbočeni ali ojačani z blagim izmeničnim vbočenjem in izbočenjem. Zračni kanali morajo biti izdelani razreda tesnosti II. po DIN V 24194, 2.del. Dobava in montaža.</t>
  </si>
  <si>
    <t>kg</t>
  </si>
  <si>
    <t>1.5.</t>
  </si>
  <si>
    <t xml:space="preserve">Nosilna konstrukcija za prezračevalne kanale, izdelana iz jeklenih profilov, antikorozijsko zaščitena, skupaj s podporami in obešali in objemkami za kanalski razvod </t>
  </si>
  <si>
    <t>1.6.</t>
  </si>
  <si>
    <t>Nosilna konstrukcija za prezračevalno napravo na strehi, antikorozijsko zaščitena, skupaj s pritrdilnim materialom</t>
  </si>
  <si>
    <t>1.7.</t>
  </si>
  <si>
    <t>Izvedba strešne kritine iz trapezne pločevine ( TRIMO ) pločevine na delu strehe na katerm bo montirana nosilna konstrukcija za klimat, izdelava obrob okoli nosilcev nosilne konstrukcije s tesnenjem s trajno elastičnim kitom</t>
  </si>
  <si>
    <t>m2</t>
  </si>
  <si>
    <t>1.8.</t>
  </si>
  <si>
    <t>Toplotna in protikondenzna izolacija kanalov za dovod zraka, debeline 19 mm, s certifikatom o skladnosti, težko gorljiva in samougasljiva, s toplotno prevodnostjo l &lt; 0,035 W/mK pri 0 st.C, za temp. območje -40 do +85 st.C, skupaj s tipskim lepilom, proizvod npr. Armstrong Armaflex AC.</t>
  </si>
  <si>
    <t>1.9.</t>
  </si>
  <si>
    <t>Toplotna in protikondenzna izolacija dovodnih kanalov NA STREHI, PRILEPLJENA  NA KANALE POD KAMENO VOLNO, debeline 9 mm, s certifikatom o skladnosti, težko gorljiva in samougasljiva, s toplotno prevodnostjo l &lt; 0,035 W/mK pri 0 st.C, za temp. območje -40 do +85 st.C, skupaj s tipskim lepilom, proizvod npr. Armstrong Armaflex AC.</t>
  </si>
  <si>
    <t>1.10.</t>
  </si>
  <si>
    <t>Lokalna klima naprava split izvedbe, predvidena za hlajenje in ogrevanje  zraka, hladilni medij freon R410a, sestavljena iz naslednjih sestavnih delov:</t>
  </si>
  <si>
    <t xml:space="preserve">zunanje enote, sestavljene iz rotacijskega hermetično zaprtega kompresorja, elektromotorja, zračno hlajenega kondenzatorja skupaj z ventilatorjem in elektromotorjem, avtomatiko za krmiljenje kapacitete hlajenja in zaščito kompresorja pred preobremenitvijo in zamrzovanjem. Zunanji agregat je izbran za standardno temperaturno območje delovanja pri zunanji temperaturi  večji od      -50C. </t>
  </si>
  <si>
    <t>*dve notranje enote (izparilne enote), stenske izvedbe z vgrajenim izparilcem, tri-hitrostnim ventilatorjem z elektromotorjem, filtrom za zrak, kadjo za zbiranje kondenzata ter cevnimi priključki.</t>
  </si>
  <si>
    <t>*hitrozaporno spojno armaturo za freonske cevovode,</t>
  </si>
  <si>
    <t>*brezžični daljinski upravljalec za vsako posamezno notranjo enoto,</t>
  </si>
  <si>
    <t>Tehnični podatki:</t>
  </si>
  <si>
    <t>Qh=3,5 kW - hladilna moč notranje enote</t>
  </si>
  <si>
    <t>elektro priključek</t>
  </si>
  <si>
    <t>I=10 A električni tok</t>
  </si>
  <si>
    <t xml:space="preserve">R410A - hladilni medij </t>
  </si>
  <si>
    <t xml:space="preserve">  Dimenzije cevi:</t>
  </si>
  <si>
    <t xml:space="preserve">  f6,35mm -  20 m</t>
  </si>
  <si>
    <t xml:space="preserve">  f9,52mm -  20 m</t>
  </si>
  <si>
    <t>*toplotna in parozaporna izolacija bakrenih cevi za freon z izolacijo ustrezne debeline, nalepljeno na razmaščenih ceveh, kot to določajo postopki v hladilni tehniki,</t>
  </si>
  <si>
    <t>*odtočna cev za kondenzat PP32, JE ŽE OBSTOJEČA</t>
  </si>
  <si>
    <t>Električni kabel za povezavo notranje in zunanje enote preseka 3x1,5◊dolžine 20 m</t>
  </si>
  <si>
    <t>*zakritje vseh cevovodov, ki potekajo vidno oz. nadometno s PVC kanali bele barve, vključno z morebitnimi dodatnimi deli,</t>
  </si>
  <si>
    <t xml:space="preserve">Kot npr. Klima Mitsubishi MSZ-FH35VE2 je DELUX Inverter energetskega razreda A+++ </t>
  </si>
  <si>
    <t>1.11.</t>
  </si>
  <si>
    <t>Prestavitev  ventilatorskega konvektorja na novo lokacijo ( glej tloris ), vključno s podaljšanjem cevi hladilne in ogrevne vode s Cu cevmi dimenzije fi 20x2 mm skupne dolžine 24 m</t>
  </si>
  <si>
    <t>1.12.</t>
  </si>
  <si>
    <t>Uporaba dvigala za dvig prezračevalne naprave ter zunanje enote SPLIT naprave.</t>
  </si>
  <si>
    <t>Skupaj:</t>
  </si>
  <si>
    <t>2.</t>
  </si>
  <si>
    <t>SPLOŠNO</t>
  </si>
  <si>
    <t>2.1.</t>
  </si>
  <si>
    <t>Volumska nastavitev rešetk in ventilov vseh prezračevalnih sistemov, meritve prezračevanja</t>
  </si>
  <si>
    <t>kos</t>
  </si>
  <si>
    <t>2.2.</t>
  </si>
  <si>
    <t>Sodelovanje z izvajalci elektro instalacij in programerjem avtomatike prezračevalnega sistema v času izvajanja, funkcionalni zagon, poskusno obratovanje.</t>
  </si>
  <si>
    <t>2.3.</t>
  </si>
  <si>
    <t>Izdelava označb vgrajenih elementov ter navodil za varno obratovanje in vzdrževanje vseh vgrajenih naprav.</t>
  </si>
  <si>
    <t>2.4.</t>
  </si>
  <si>
    <t>Pripravljalna dela, zarisovanje, pregled, zaključna dela</t>
  </si>
  <si>
    <t>2.5.</t>
  </si>
  <si>
    <t>Transportni in ostali splošni stroški</t>
  </si>
  <si>
    <t>2.6.</t>
  </si>
  <si>
    <t>Čiščenje po končanih delih</t>
  </si>
  <si>
    <t>3.</t>
  </si>
  <si>
    <t>3.1.</t>
  </si>
  <si>
    <t>Toplozračna zavesa za vgradnjo v spuščen strop , s toplovodnim grelnikom, vključno obešalni in montažni material , zaporni ventili , ter stikalo za vklop zavese, izdelana za naslednje podatke:</t>
  </si>
  <si>
    <t>Q= 10 kW</t>
  </si>
  <si>
    <t>V= 1400/2800 m3/h</t>
  </si>
  <si>
    <t>I= 2,9 A</t>
  </si>
  <si>
    <t>U=230 V</t>
  </si>
  <si>
    <t>Dimenzije : 1577 x 438 x 302 mm</t>
  </si>
  <si>
    <t>Izdelek VAB tip ACR35-15-W</t>
  </si>
  <si>
    <t>3.2.</t>
  </si>
  <si>
    <t>Črna navojna cev izdelana po JUS C.B5.221, iz materiala Č.1212, skupaj z dodatkom za odrez, varilnimi loki, varilnim, tesnilnim, pritrdilnim in obešalnim materialom, cevnimi loki in montažo.</t>
  </si>
  <si>
    <t>DN20</t>
  </si>
  <si>
    <t>m</t>
  </si>
  <si>
    <t>3.3.</t>
  </si>
  <si>
    <t>Toplotna izolacija razvoda ogrevne vode s cevno izolacijo debeline 19 mm, z naslednjimi karakteristikami:</t>
  </si>
  <si>
    <t>Dobava in montaža Armaflex XG elastomerne fleksibilne izolacije na osnovi sintetičnega kavčuka za izolacijo cevovodov, zračnih kanalov, rezervoarjev, ventilov, fitingov, prirobnic v hladilni in klimatski tehniki in procesni industriji za preprečevanje kondenzacije in energijske prihranke. EU požarna klasifikacija B-s3,d0; toplotna prevodnost λ pri 0°C je 0,036 W/m.K ( plošče debeline 6mm do 25mm in cevi debeline 6mm do 25mm; za ostale debeline cevi in plošč je  λ pri 0°C  0,038 W/m.K; koef. upora difuziji vodne pare je 10.000; za temp. območje od -50°C  do  +110°C; trakovi in plošče lepljeni na površino do maks. +85°C. Toplotne mostove potrebno zaščititi s cevnimi nosilci Armafix AF  oziroma Armafix X. Spoje (vzdožne, prečne, površino) potrebno lepiti z original Armaflex lepilom,  za čiščenje orodja, rok in razmaščevanje pa Armaflex Čistilo. CE certifikat v skladu z EN 14304. Na zunanjih instalacijah je izolacijo potrebno zaščititi z:  Armafinish 99 - zaščitni premaz v beli in sivi barvi  ali z oblogo Arma-Chek.</t>
  </si>
  <si>
    <t>Ustreza proizvod Armacell Armaflex XG oz. proizvod enakih ali boljših karakteristik.</t>
  </si>
  <si>
    <t>XG-19x022</t>
  </si>
  <si>
    <t>3.4.</t>
  </si>
  <si>
    <t>Polnjenje sistema ogrevne vode, z vodo, poskusno obratovanje in regulacija sistema ogrevanja.</t>
  </si>
  <si>
    <t>Polnjenje obsega tudi:
- odzračevanje sistema;
- pregled delovanja in čiščenje vseh naprav;
- meritve tlakov in temperatur;
- pregled delovanja črpalk.</t>
  </si>
  <si>
    <t>4.</t>
  </si>
  <si>
    <t>DEMONTAŽNA DELA</t>
  </si>
  <si>
    <t>4.1.</t>
  </si>
  <si>
    <t>Demontaža kanalov za dovod in odvod zraka, skupaj z obešalnim in pritrdilnim materialom, kompletno z odvozom na deponijo (do 3km) in plačilom komunalne takse</t>
  </si>
  <si>
    <t>ocenjeno teža kanalov</t>
  </si>
  <si>
    <t>4.2.</t>
  </si>
  <si>
    <t>Demontaža distribucijskih elementov in drugih elementov kompletno z odvozom na deponijo (do 3km) in plačilom komunalne takse</t>
  </si>
  <si>
    <t>ocenjeno št. ogrevalnih elementov</t>
  </si>
  <si>
    <t>4.3.</t>
  </si>
  <si>
    <t>Demontaža dela, ki se ne dajo oceniti drugače kot s pavšalno urno postavko</t>
  </si>
  <si>
    <t>ocenjeno št. ur</t>
  </si>
  <si>
    <t>ur</t>
  </si>
  <si>
    <t>4.4.</t>
  </si>
  <si>
    <t>demontaža ventilatorskega konvektorja v sejni sobi</t>
  </si>
  <si>
    <t>SKUPAJ</t>
  </si>
  <si>
    <t>OPOMBA!</t>
  </si>
  <si>
    <t>V predračunu ni zajet davek na dodano vrednost.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</si>
</sst>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24]_-;\-* #,##0.00\ [$€-424]_-;_-* &quot;-&quot;??\ [$€-424]_-;_-@_-"/>
    <numFmt numFmtId="165" formatCode="#,##0.00\ _€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Fill="0">
      <alignment vertical="justify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distributed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distributed"/>
    </xf>
    <xf numFmtId="0" fontId="2" fillId="0" borderId="2" xfId="0" applyFont="1" applyBorder="1"/>
    <xf numFmtId="0" fontId="2" fillId="0" borderId="1" xfId="0" applyFont="1" applyBorder="1" applyAlignment="1">
      <alignment vertical="distributed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distributed"/>
    </xf>
    <xf numFmtId="164" fontId="1" fillId="0" borderId="0" xfId="0" applyNumberFormat="1" applyFont="1"/>
    <xf numFmtId="164" fontId="2" fillId="0" borderId="3" xfId="0" applyNumberFormat="1" applyFont="1" applyBorder="1"/>
    <xf numFmtId="165" fontId="1" fillId="0" borderId="0" xfId="0" applyNumberFormat="1" applyFont="1"/>
    <xf numFmtId="165" fontId="2" fillId="0" borderId="3" xfId="0" applyNumberFormat="1" applyFont="1" applyBorder="1"/>
    <xf numFmtId="0" fontId="4" fillId="0" borderId="0" xfId="1" applyFont="1" applyFill="1">
      <alignment vertical="justify"/>
    </xf>
  </cellXfs>
  <cellStyles count="2">
    <cellStyle name="Navadno" xfId="0" builtinId="0"/>
    <cellStyle name="Popis Ev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abSelected="1" view="pageBreakPreview" topLeftCell="A16" zoomScaleNormal="100" zoomScaleSheetLayoutView="100" workbookViewId="0">
      <selection activeCell="B37" sqref="B37:B38"/>
    </sheetView>
  </sheetViews>
  <sheetFormatPr defaultColWidth="9.125" defaultRowHeight="15.65" x14ac:dyDescent="0.25"/>
  <cols>
    <col min="1" max="1" width="5.125" style="4" customWidth="1"/>
    <col min="2" max="2" width="50" style="1" customWidth="1"/>
    <col min="3" max="3" width="7" style="1" customWidth="1"/>
    <col min="4" max="4" width="6.75" style="1" customWidth="1"/>
    <col min="5" max="5" width="11.75" style="1" customWidth="1"/>
    <col min="6" max="6" width="15.375" style="1" customWidth="1"/>
    <col min="7" max="16384" width="9.125" style="1"/>
  </cols>
  <sheetData>
    <row r="1" spans="1:6" x14ac:dyDescent="0.2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E2" s="1" t="s">
        <v>6</v>
      </c>
      <c r="F2" s="1" t="s">
        <v>6</v>
      </c>
    </row>
    <row r="7" spans="1:6" x14ac:dyDescent="0.25">
      <c r="B7" s="1" t="s">
        <v>7</v>
      </c>
      <c r="E7" s="1" t="s">
        <v>8</v>
      </c>
      <c r="F7" s="1">
        <v>70318</v>
      </c>
    </row>
    <row r="9" spans="1:6" x14ac:dyDescent="0.25">
      <c r="B9" s="1" t="s">
        <v>9</v>
      </c>
      <c r="E9" s="1" t="s">
        <v>10</v>
      </c>
    </row>
    <row r="12" spans="1:6" x14ac:dyDescent="0.25">
      <c r="B12" s="1" t="s">
        <v>11</v>
      </c>
    </row>
    <row r="14" spans="1:6" x14ac:dyDescent="0.25">
      <c r="B14" s="1" t="s">
        <v>12</v>
      </c>
    </row>
    <row r="15" spans="1:6" x14ac:dyDescent="0.25">
      <c r="B15" s="1" t="s">
        <v>13</v>
      </c>
    </row>
    <row r="21" spans="1:6" x14ac:dyDescent="0.25">
      <c r="B21" s="1" t="s">
        <v>14</v>
      </c>
    </row>
    <row r="27" spans="1:6" x14ac:dyDescent="0.25">
      <c r="A27" s="4">
        <v>1</v>
      </c>
      <c r="B27" s="1" t="str">
        <f>B154</f>
        <v>PREZRAČEVANJE in SPLIT hlajenje</v>
      </c>
      <c r="F27" s="13">
        <f>+F154</f>
        <v>0</v>
      </c>
    </row>
    <row r="28" spans="1:6" x14ac:dyDescent="0.25">
      <c r="A28" s="4">
        <f>A27+1</f>
        <v>2</v>
      </c>
      <c r="B28" s="1" t="str">
        <f>B179</f>
        <v>SPLOŠNO</v>
      </c>
      <c r="F28" s="13">
        <f>+F179</f>
        <v>0</v>
      </c>
    </row>
    <row r="29" spans="1:6" x14ac:dyDescent="0.25">
      <c r="A29" s="4">
        <v>3</v>
      </c>
      <c r="B29" s="1" t="s">
        <v>15</v>
      </c>
      <c r="F29" s="13">
        <f>+F211</f>
        <v>0</v>
      </c>
    </row>
    <row r="30" spans="1:6" x14ac:dyDescent="0.25">
      <c r="A30" s="4">
        <v>4</v>
      </c>
      <c r="B30" s="1" t="str">
        <f>B231</f>
        <v>DEMONTAŽNA DELA</v>
      </c>
      <c r="F30" s="13">
        <f>+F231</f>
        <v>0</v>
      </c>
    </row>
    <row r="31" spans="1:6" ht="16.3" thickBot="1" x14ac:dyDescent="0.3">
      <c r="F31" s="13"/>
    </row>
    <row r="32" spans="1:6" ht="16.3" thickBot="1" x14ac:dyDescent="0.3">
      <c r="A32" s="7"/>
      <c r="B32" s="9" t="s">
        <v>150</v>
      </c>
      <c r="C32" s="9"/>
      <c r="D32" s="9"/>
      <c r="E32" s="9"/>
      <c r="F32" s="14">
        <f>SUM(F27:F30)</f>
        <v>0</v>
      </c>
    </row>
    <row r="37" spans="1:2" x14ac:dyDescent="0.25">
      <c r="B37" s="17" t="s">
        <v>151</v>
      </c>
    </row>
    <row r="38" spans="1:2" x14ac:dyDescent="0.25">
      <c r="B38" s="17" t="s">
        <v>152</v>
      </c>
    </row>
    <row r="48" spans="1:2" x14ac:dyDescent="0.25">
      <c r="A48" s="5" t="s">
        <v>16</v>
      </c>
      <c r="B48" s="2" t="s">
        <v>17</v>
      </c>
    </row>
    <row r="52" spans="1:6" ht="187.5" x14ac:dyDescent="0.25">
      <c r="A52" s="4" t="s">
        <v>18</v>
      </c>
      <c r="B52" s="3" t="s">
        <v>19</v>
      </c>
    </row>
    <row r="54" spans="1:6" x14ac:dyDescent="0.25">
      <c r="B54" s="1" t="s">
        <v>20</v>
      </c>
    </row>
    <row r="56" spans="1:6" ht="31.25" x14ac:dyDescent="0.25">
      <c r="B56" s="3" t="s">
        <v>21</v>
      </c>
    </row>
    <row r="57" spans="1:6" x14ac:dyDescent="0.25">
      <c r="B57" s="1" t="s">
        <v>22</v>
      </c>
    </row>
    <row r="58" spans="1:6" x14ac:dyDescent="0.25">
      <c r="B58" s="3" t="s">
        <v>23</v>
      </c>
    </row>
    <row r="59" spans="1:6" ht="62.5" x14ac:dyDescent="0.25">
      <c r="B59" s="3" t="s">
        <v>24</v>
      </c>
    </row>
    <row r="60" spans="1:6" ht="140.6" x14ac:dyDescent="0.25">
      <c r="B60" s="3" t="s">
        <v>25</v>
      </c>
    </row>
    <row r="61" spans="1:6" ht="31.25" x14ac:dyDescent="0.25">
      <c r="B61" s="3" t="s">
        <v>26</v>
      </c>
      <c r="C61" s="3"/>
      <c r="D61" s="3"/>
      <c r="E61" s="3"/>
      <c r="F61" s="3"/>
    </row>
    <row r="62" spans="1:6" x14ac:dyDescent="0.25">
      <c r="B62" s="3" t="s">
        <v>27</v>
      </c>
      <c r="C62" s="3"/>
      <c r="D62" s="3"/>
      <c r="E62" s="3"/>
      <c r="F62" s="3"/>
    </row>
    <row r="63" spans="1:6" x14ac:dyDescent="0.25">
      <c r="B63" s="3" t="s">
        <v>28</v>
      </c>
      <c r="C63" s="3"/>
      <c r="D63" s="3"/>
      <c r="E63" s="3"/>
      <c r="F63" s="3"/>
    </row>
    <row r="64" spans="1:6" x14ac:dyDescent="0.25">
      <c r="B64" s="3" t="s">
        <v>29</v>
      </c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ht="31.25" x14ac:dyDescent="0.25">
      <c r="B66" s="3" t="s">
        <v>30</v>
      </c>
      <c r="C66" s="3"/>
      <c r="D66" s="3"/>
      <c r="E66" s="3"/>
      <c r="F66" s="3"/>
    </row>
    <row r="67" spans="2:6" x14ac:dyDescent="0.25">
      <c r="B67" s="3" t="s">
        <v>31</v>
      </c>
      <c r="C67" s="3"/>
      <c r="D67" s="3"/>
      <c r="E67" s="3"/>
      <c r="F67" s="3"/>
    </row>
    <row r="69" spans="2:6" x14ac:dyDescent="0.25">
      <c r="B69" s="1" t="s">
        <v>32</v>
      </c>
    </row>
    <row r="71" spans="2:6" x14ac:dyDescent="0.25">
      <c r="B71" s="3" t="s">
        <v>33</v>
      </c>
    </row>
    <row r="72" spans="2:6" ht="31.25" x14ac:dyDescent="0.25">
      <c r="B72" s="3" t="s">
        <v>34</v>
      </c>
    </row>
    <row r="73" spans="2:6" ht="31.25" x14ac:dyDescent="0.25">
      <c r="B73" s="3" t="s">
        <v>35</v>
      </c>
    </row>
    <row r="74" spans="2:6" x14ac:dyDescent="0.25">
      <c r="B74" s="3" t="s">
        <v>36</v>
      </c>
    </row>
    <row r="75" spans="2:6" x14ac:dyDescent="0.25">
      <c r="B75" s="3" t="s">
        <v>22</v>
      </c>
    </row>
    <row r="76" spans="2:6" x14ac:dyDescent="0.25">
      <c r="B76" s="3" t="s">
        <v>37</v>
      </c>
    </row>
    <row r="77" spans="2:6" ht="31.25" x14ac:dyDescent="0.25">
      <c r="B77" s="3" t="s">
        <v>38</v>
      </c>
    </row>
    <row r="78" spans="2:6" x14ac:dyDescent="0.25">
      <c r="B78" s="3" t="s">
        <v>39</v>
      </c>
    </row>
    <row r="79" spans="2:6" x14ac:dyDescent="0.25">
      <c r="B79" s="3" t="s">
        <v>40</v>
      </c>
    </row>
    <row r="80" spans="2:6" x14ac:dyDescent="0.25">
      <c r="B80" s="3" t="s">
        <v>41</v>
      </c>
    </row>
    <row r="81" spans="2:6" x14ac:dyDescent="0.25">
      <c r="B81" s="3" t="s">
        <v>42</v>
      </c>
    </row>
    <row r="82" spans="2:6" x14ac:dyDescent="0.25">
      <c r="B82" s="3" t="s">
        <v>43</v>
      </c>
    </row>
    <row r="83" spans="2:6" x14ac:dyDescent="0.25">
      <c r="B83" s="3" t="s">
        <v>44</v>
      </c>
    </row>
    <row r="84" spans="2:6" x14ac:dyDescent="0.25">
      <c r="B84" s="3"/>
    </row>
    <row r="85" spans="2:6" x14ac:dyDescent="0.25">
      <c r="B85" s="3" t="s">
        <v>45</v>
      </c>
    </row>
    <row r="86" spans="2:6" ht="140.6" x14ac:dyDescent="0.25">
      <c r="B86" s="3" t="s">
        <v>46</v>
      </c>
    </row>
    <row r="87" spans="2:6" x14ac:dyDescent="0.25">
      <c r="B87" s="3"/>
    </row>
    <row r="88" spans="2:6" x14ac:dyDescent="0.25">
      <c r="B88" s="3" t="s">
        <v>47</v>
      </c>
    </row>
    <row r="89" spans="2:6" ht="46.9" x14ac:dyDescent="0.25">
      <c r="B89" s="3" t="s">
        <v>48</v>
      </c>
    </row>
    <row r="90" spans="2:6" x14ac:dyDescent="0.25">
      <c r="B90" s="3" t="s">
        <v>49</v>
      </c>
    </row>
    <row r="91" spans="2:6" x14ac:dyDescent="0.25">
      <c r="B91" s="3"/>
    </row>
    <row r="92" spans="2:6" x14ac:dyDescent="0.25">
      <c r="B92" s="3"/>
    </row>
    <row r="93" spans="2:6" x14ac:dyDescent="0.25">
      <c r="B93" s="3" t="s">
        <v>50</v>
      </c>
    </row>
    <row r="94" spans="2:6" x14ac:dyDescent="0.25">
      <c r="B94" s="3" t="s">
        <v>51</v>
      </c>
      <c r="C94" s="1" t="s">
        <v>52</v>
      </c>
      <c r="D94" s="1">
        <v>1</v>
      </c>
      <c r="F94" s="15">
        <f>D94*E94</f>
        <v>0</v>
      </c>
    </row>
    <row r="95" spans="2:6" x14ac:dyDescent="0.25">
      <c r="B95" s="3"/>
      <c r="F95" s="15"/>
    </row>
    <row r="96" spans="2:6" x14ac:dyDescent="0.25">
      <c r="B96" s="3"/>
      <c r="F96" s="15"/>
    </row>
    <row r="97" spans="1:6" x14ac:dyDescent="0.25">
      <c r="B97" s="3"/>
      <c r="F97" s="15"/>
    </row>
    <row r="98" spans="1:6" x14ac:dyDescent="0.25">
      <c r="A98" s="4" t="s">
        <v>53</v>
      </c>
      <c r="B98" s="3" t="s">
        <v>54</v>
      </c>
      <c r="C98" s="1" t="s">
        <v>55</v>
      </c>
      <c r="D98" s="1">
        <v>3</v>
      </c>
      <c r="F98" s="15">
        <f>D98*E98</f>
        <v>0</v>
      </c>
    </row>
    <row r="99" spans="1:6" x14ac:dyDescent="0.25">
      <c r="B99" s="3"/>
      <c r="F99" s="15"/>
    </row>
    <row r="100" spans="1:6" x14ac:dyDescent="0.25">
      <c r="B100" s="3"/>
      <c r="F100" s="15"/>
    </row>
    <row r="101" spans="1:6" ht="78.150000000000006" x14ac:dyDescent="0.25">
      <c r="A101" s="4" t="s">
        <v>56</v>
      </c>
      <c r="B101" s="3" t="s">
        <v>57</v>
      </c>
      <c r="F101" s="15"/>
    </row>
    <row r="102" spans="1:6" x14ac:dyDescent="0.25">
      <c r="B102" s="3"/>
      <c r="F102" s="15"/>
    </row>
    <row r="103" spans="1:6" x14ac:dyDescent="0.25">
      <c r="B103" s="3" t="s">
        <v>58</v>
      </c>
      <c r="C103" s="1" t="s">
        <v>59</v>
      </c>
      <c r="D103" s="1">
        <v>2</v>
      </c>
      <c r="F103" s="15">
        <f>D103*E103</f>
        <v>0</v>
      </c>
    </row>
    <row r="104" spans="1:6" x14ac:dyDescent="0.25">
      <c r="B104" s="3" t="s">
        <v>60</v>
      </c>
      <c r="C104" s="1" t="s">
        <v>59</v>
      </c>
      <c r="D104" s="1">
        <v>5</v>
      </c>
      <c r="F104" s="15">
        <f>D104*E104</f>
        <v>0</v>
      </c>
    </row>
    <row r="105" spans="1:6" x14ac:dyDescent="0.25">
      <c r="B105" s="3" t="s">
        <v>61</v>
      </c>
      <c r="C105" s="1" t="s">
        <v>59</v>
      </c>
      <c r="D105" s="1">
        <v>2</v>
      </c>
      <c r="F105" s="15">
        <f>D105*E105</f>
        <v>0</v>
      </c>
    </row>
    <row r="106" spans="1:6" x14ac:dyDescent="0.25">
      <c r="B106" s="3"/>
      <c r="F106" s="15"/>
    </row>
    <row r="107" spans="1:6" x14ac:dyDescent="0.25">
      <c r="B107" s="3"/>
      <c r="F107" s="15"/>
    </row>
    <row r="108" spans="1:6" ht="203.1" x14ac:dyDescent="0.25">
      <c r="A108" s="4" t="s">
        <v>62</v>
      </c>
      <c r="B108" s="3" t="s">
        <v>63</v>
      </c>
      <c r="C108" s="1" t="s">
        <v>64</v>
      </c>
      <c r="D108" s="1">
        <v>480</v>
      </c>
      <c r="F108" s="15">
        <f>D108*E108</f>
        <v>0</v>
      </c>
    </row>
    <row r="109" spans="1:6" x14ac:dyDescent="0.25">
      <c r="B109" s="3"/>
      <c r="F109" s="15"/>
    </row>
    <row r="110" spans="1:6" x14ac:dyDescent="0.25">
      <c r="B110" s="3"/>
      <c r="F110" s="15"/>
    </row>
    <row r="111" spans="1:6" ht="62.5" x14ac:dyDescent="0.25">
      <c r="A111" s="4" t="s">
        <v>65</v>
      </c>
      <c r="B111" s="3" t="s">
        <v>66</v>
      </c>
      <c r="C111" s="1" t="s">
        <v>64</v>
      </c>
      <c r="D111" s="1">
        <f>D108*0.12</f>
        <v>57.599999999999994</v>
      </c>
      <c r="F111" s="15">
        <f>D111*E111</f>
        <v>0</v>
      </c>
    </row>
    <row r="112" spans="1:6" x14ac:dyDescent="0.25">
      <c r="B112" s="3"/>
      <c r="F112" s="15"/>
    </row>
    <row r="113" spans="1:6" x14ac:dyDescent="0.25">
      <c r="B113" s="3"/>
      <c r="F113" s="15"/>
    </row>
    <row r="114" spans="1:6" ht="46.9" x14ac:dyDescent="0.25">
      <c r="A114" s="4" t="s">
        <v>67</v>
      </c>
      <c r="B114" s="3" t="s">
        <v>68</v>
      </c>
      <c r="C114" s="1" t="s">
        <v>64</v>
      </c>
      <c r="D114" s="1">
        <v>80</v>
      </c>
      <c r="F114" s="15">
        <f>D114*E114</f>
        <v>0</v>
      </c>
    </row>
    <row r="115" spans="1:6" x14ac:dyDescent="0.25">
      <c r="B115" s="3"/>
      <c r="F115" s="15"/>
    </row>
    <row r="116" spans="1:6" x14ac:dyDescent="0.25">
      <c r="B116" s="3"/>
      <c r="F116" s="15"/>
    </row>
    <row r="117" spans="1:6" ht="93.75" x14ac:dyDescent="0.25">
      <c r="A117" s="4" t="s">
        <v>69</v>
      </c>
      <c r="B117" s="3" t="s">
        <v>70</v>
      </c>
      <c r="F117" s="15"/>
    </row>
    <row r="118" spans="1:6" x14ac:dyDescent="0.25">
      <c r="B118" s="3"/>
      <c r="C118" s="1" t="s">
        <v>71</v>
      </c>
      <c r="D118" s="1">
        <v>6</v>
      </c>
      <c r="F118" s="15">
        <f>D118*E118</f>
        <v>0</v>
      </c>
    </row>
    <row r="119" spans="1:6" x14ac:dyDescent="0.25">
      <c r="B119" s="3"/>
      <c r="F119" s="15"/>
    </row>
    <row r="120" spans="1:6" x14ac:dyDescent="0.25">
      <c r="B120" s="3"/>
      <c r="F120" s="15"/>
    </row>
    <row r="121" spans="1:6" x14ac:dyDescent="0.25">
      <c r="B121" s="3"/>
      <c r="F121" s="15"/>
    </row>
    <row r="122" spans="1:6" ht="109.4" x14ac:dyDescent="0.25">
      <c r="A122" s="4" t="s">
        <v>72</v>
      </c>
      <c r="B122" s="3" t="s">
        <v>73</v>
      </c>
      <c r="C122" s="1" t="s">
        <v>71</v>
      </c>
      <c r="D122" s="1">
        <v>48</v>
      </c>
      <c r="F122" s="15">
        <f>D122*E122</f>
        <v>0</v>
      </c>
    </row>
    <row r="123" spans="1:6" x14ac:dyDescent="0.25">
      <c r="B123" s="3"/>
      <c r="F123" s="15"/>
    </row>
    <row r="124" spans="1:6" x14ac:dyDescent="0.25">
      <c r="B124" s="3"/>
      <c r="F124" s="15"/>
    </row>
    <row r="125" spans="1:6" ht="152.35" customHeight="1" x14ac:dyDescent="0.25">
      <c r="A125" s="4" t="s">
        <v>74</v>
      </c>
      <c r="B125" s="3" t="s">
        <v>75</v>
      </c>
      <c r="C125" s="1" t="s">
        <v>71</v>
      </c>
      <c r="D125" s="1">
        <v>8</v>
      </c>
      <c r="F125" s="15">
        <f>D125*E125</f>
        <v>0</v>
      </c>
    </row>
    <row r="126" spans="1:6" x14ac:dyDescent="0.25">
      <c r="B126" s="3"/>
      <c r="F126" s="15"/>
    </row>
    <row r="127" spans="1:6" x14ac:dyDescent="0.25">
      <c r="B127" s="3"/>
      <c r="F127" s="15"/>
    </row>
    <row r="128" spans="1:6" ht="62.5" x14ac:dyDescent="0.25">
      <c r="A128" s="4" t="s">
        <v>76</v>
      </c>
      <c r="B128" s="3" t="s">
        <v>77</v>
      </c>
      <c r="F128" s="15"/>
    </row>
    <row r="129" spans="2:6" ht="140.6" x14ac:dyDescent="0.25">
      <c r="B129" s="3" t="s">
        <v>78</v>
      </c>
      <c r="F129" s="15"/>
    </row>
    <row r="130" spans="2:6" ht="78.150000000000006" x14ac:dyDescent="0.25">
      <c r="B130" s="3" t="s">
        <v>79</v>
      </c>
      <c r="F130" s="15"/>
    </row>
    <row r="131" spans="2:6" ht="31.25" x14ac:dyDescent="0.25">
      <c r="B131" s="3" t="s">
        <v>80</v>
      </c>
      <c r="F131" s="15"/>
    </row>
    <row r="132" spans="2:6" ht="31.25" x14ac:dyDescent="0.25">
      <c r="B132" s="3" t="s">
        <v>81</v>
      </c>
      <c r="F132" s="15"/>
    </row>
    <row r="133" spans="2:6" x14ac:dyDescent="0.25">
      <c r="B133" s="3" t="s">
        <v>82</v>
      </c>
      <c r="F133" s="15"/>
    </row>
    <row r="134" spans="2:6" x14ac:dyDescent="0.25">
      <c r="B134" s="3" t="s">
        <v>83</v>
      </c>
      <c r="F134" s="15"/>
    </row>
    <row r="135" spans="2:6" x14ac:dyDescent="0.25">
      <c r="B135" s="3" t="s">
        <v>84</v>
      </c>
      <c r="F135" s="15"/>
    </row>
    <row r="136" spans="2:6" x14ac:dyDescent="0.25">
      <c r="B136" s="3" t="s">
        <v>85</v>
      </c>
      <c r="F136" s="15"/>
    </row>
    <row r="137" spans="2:6" x14ac:dyDescent="0.25">
      <c r="B137" s="3" t="s">
        <v>86</v>
      </c>
      <c r="F137" s="15"/>
    </row>
    <row r="138" spans="2:6" x14ac:dyDescent="0.25">
      <c r="B138" s="3" t="s">
        <v>87</v>
      </c>
      <c r="F138" s="15"/>
    </row>
    <row r="139" spans="2:6" x14ac:dyDescent="0.25">
      <c r="B139" s="3" t="s">
        <v>88</v>
      </c>
      <c r="F139" s="15"/>
    </row>
    <row r="140" spans="2:6" x14ac:dyDescent="0.25">
      <c r="B140" s="3" t="s">
        <v>89</v>
      </c>
      <c r="F140" s="15"/>
    </row>
    <row r="141" spans="2:6" ht="62.5" x14ac:dyDescent="0.25">
      <c r="B141" s="3" t="s">
        <v>90</v>
      </c>
      <c r="F141" s="15"/>
    </row>
    <row r="142" spans="2:6" ht="31.25" x14ac:dyDescent="0.25">
      <c r="B142" s="3" t="s">
        <v>91</v>
      </c>
      <c r="F142" s="15"/>
    </row>
    <row r="143" spans="2:6" ht="31.25" x14ac:dyDescent="0.25">
      <c r="B143" s="3" t="s">
        <v>92</v>
      </c>
      <c r="F143" s="15"/>
    </row>
    <row r="144" spans="2:6" ht="46.9" x14ac:dyDescent="0.25">
      <c r="B144" s="3" t="s">
        <v>93</v>
      </c>
      <c r="F144" s="15"/>
    </row>
    <row r="145" spans="1:6" ht="31.25" x14ac:dyDescent="0.25">
      <c r="B145" s="3" t="s">
        <v>94</v>
      </c>
      <c r="F145" s="15"/>
    </row>
    <row r="146" spans="1:6" x14ac:dyDescent="0.25">
      <c r="B146" s="3"/>
      <c r="C146" s="1" t="s">
        <v>55</v>
      </c>
      <c r="D146" s="1">
        <v>1</v>
      </c>
      <c r="F146" s="15">
        <f>D146*E146</f>
        <v>0</v>
      </c>
    </row>
    <row r="147" spans="1:6" x14ac:dyDescent="0.25">
      <c r="B147" s="3"/>
      <c r="F147" s="15"/>
    </row>
    <row r="148" spans="1:6" ht="78.150000000000006" x14ac:dyDescent="0.25">
      <c r="A148" s="4" t="s">
        <v>95</v>
      </c>
      <c r="B148" s="3" t="s">
        <v>96</v>
      </c>
      <c r="C148" s="1" t="s">
        <v>55</v>
      </c>
      <c r="D148" s="1">
        <v>1</v>
      </c>
      <c r="F148" s="15">
        <f>D148*E148</f>
        <v>0</v>
      </c>
    </row>
    <row r="149" spans="1:6" x14ac:dyDescent="0.25">
      <c r="B149" s="3"/>
      <c r="F149" s="15"/>
    </row>
    <row r="150" spans="1:6" x14ac:dyDescent="0.25">
      <c r="B150" s="3"/>
      <c r="F150" s="15"/>
    </row>
    <row r="151" spans="1:6" x14ac:dyDescent="0.25">
      <c r="B151" s="3"/>
      <c r="F151" s="15"/>
    </row>
    <row r="152" spans="1:6" ht="31.25" x14ac:dyDescent="0.25">
      <c r="A152" s="4" t="s">
        <v>97</v>
      </c>
      <c r="B152" s="3" t="s">
        <v>98</v>
      </c>
      <c r="C152" s="1" t="s">
        <v>55</v>
      </c>
      <c r="D152" s="1">
        <v>1</v>
      </c>
      <c r="F152" s="15">
        <f>D152*E152</f>
        <v>0</v>
      </c>
    </row>
    <row r="153" spans="1:6" ht="16.3" thickBot="1" x14ac:dyDescent="0.3">
      <c r="B153" s="3"/>
      <c r="F153" s="15"/>
    </row>
    <row r="154" spans="1:6" ht="16.3" thickBot="1" x14ac:dyDescent="0.3">
      <c r="A154" s="7"/>
      <c r="B154" s="8" t="str">
        <f>B48</f>
        <v>PREZRAČEVANJE in SPLIT hlajenje</v>
      </c>
      <c r="C154" s="9"/>
      <c r="D154" s="9"/>
      <c r="E154" s="9" t="s">
        <v>99</v>
      </c>
      <c r="F154" s="16">
        <f>SUM(F94:F152)</f>
        <v>0</v>
      </c>
    </row>
    <row r="155" spans="1:6" x14ac:dyDescent="0.25">
      <c r="B155" s="3"/>
      <c r="F155" s="15"/>
    </row>
    <row r="156" spans="1:6" x14ac:dyDescent="0.25">
      <c r="B156" s="3"/>
      <c r="F156" s="15"/>
    </row>
    <row r="157" spans="1:6" x14ac:dyDescent="0.25">
      <c r="B157" s="3"/>
      <c r="F157" s="15"/>
    </row>
    <row r="158" spans="1:6" x14ac:dyDescent="0.25">
      <c r="A158" s="5" t="s">
        <v>100</v>
      </c>
      <c r="B158" s="6" t="s">
        <v>101</v>
      </c>
      <c r="F158" s="15"/>
    </row>
    <row r="159" spans="1:6" x14ac:dyDescent="0.25">
      <c r="B159" s="3"/>
      <c r="F159" s="15"/>
    </row>
    <row r="160" spans="1:6" x14ac:dyDescent="0.25">
      <c r="B160" s="3"/>
      <c r="F160" s="15"/>
    </row>
    <row r="161" spans="1:6" ht="31.25" x14ac:dyDescent="0.25">
      <c r="A161" s="4" t="s">
        <v>102</v>
      </c>
      <c r="B161" s="3" t="s">
        <v>103</v>
      </c>
      <c r="C161" s="1" t="s">
        <v>104</v>
      </c>
      <c r="D161" s="1">
        <v>9</v>
      </c>
      <c r="F161" s="15">
        <f>D161*E161</f>
        <v>0</v>
      </c>
    </row>
    <row r="162" spans="1:6" x14ac:dyDescent="0.25">
      <c r="B162" s="3"/>
      <c r="F162" s="15"/>
    </row>
    <row r="163" spans="1:6" x14ac:dyDescent="0.25">
      <c r="B163" s="3"/>
      <c r="F163" s="15"/>
    </row>
    <row r="164" spans="1:6" ht="62.5" x14ac:dyDescent="0.25">
      <c r="A164" s="4" t="s">
        <v>105</v>
      </c>
      <c r="B164" s="3" t="s">
        <v>106</v>
      </c>
      <c r="C164" s="1" t="s">
        <v>55</v>
      </c>
      <c r="D164" s="1">
        <v>1</v>
      </c>
      <c r="F164" s="15">
        <f>D164*E164</f>
        <v>0</v>
      </c>
    </row>
    <row r="165" spans="1:6" x14ac:dyDescent="0.25">
      <c r="B165" s="3"/>
      <c r="F165" s="15"/>
    </row>
    <row r="166" spans="1:6" x14ac:dyDescent="0.25">
      <c r="B166" s="3"/>
      <c r="F166" s="15">
        <f>D166*E166</f>
        <v>0</v>
      </c>
    </row>
    <row r="167" spans="1:6" ht="46.9" x14ac:dyDescent="0.25">
      <c r="A167" s="4" t="s">
        <v>107</v>
      </c>
      <c r="B167" s="3" t="s">
        <v>108</v>
      </c>
      <c r="C167" s="1" t="s">
        <v>55</v>
      </c>
      <c r="D167" s="1">
        <v>1</v>
      </c>
      <c r="F167" s="15">
        <f>D167*E167</f>
        <v>0</v>
      </c>
    </row>
    <row r="168" spans="1:6" x14ac:dyDescent="0.25">
      <c r="B168" s="3"/>
      <c r="F168" s="15"/>
    </row>
    <row r="169" spans="1:6" x14ac:dyDescent="0.25">
      <c r="B169" s="3"/>
      <c r="F169" s="15"/>
    </row>
    <row r="170" spans="1:6" ht="31.25" x14ac:dyDescent="0.25">
      <c r="A170" s="4" t="s">
        <v>109</v>
      </c>
      <c r="B170" s="3" t="s">
        <v>110</v>
      </c>
      <c r="C170" s="1" t="s">
        <v>55</v>
      </c>
      <c r="D170" s="1">
        <v>1</v>
      </c>
      <c r="F170" s="15">
        <f>D170*E170</f>
        <v>0</v>
      </c>
    </row>
    <row r="171" spans="1:6" x14ac:dyDescent="0.25">
      <c r="B171" s="3"/>
      <c r="F171" s="15"/>
    </row>
    <row r="172" spans="1:6" x14ac:dyDescent="0.25">
      <c r="B172" s="3"/>
      <c r="F172" s="15"/>
    </row>
    <row r="173" spans="1:6" x14ac:dyDescent="0.25">
      <c r="A173" s="4" t="s">
        <v>111</v>
      </c>
      <c r="B173" s="3" t="s">
        <v>112</v>
      </c>
      <c r="C173" s="1" t="s">
        <v>55</v>
      </c>
      <c r="D173" s="1">
        <v>1</v>
      </c>
      <c r="F173" s="15">
        <f>D173*E173</f>
        <v>0</v>
      </c>
    </row>
    <row r="174" spans="1:6" x14ac:dyDescent="0.25">
      <c r="B174" s="3"/>
      <c r="F174" s="15"/>
    </row>
    <row r="175" spans="1:6" x14ac:dyDescent="0.25">
      <c r="B175" s="3"/>
      <c r="F175" s="15"/>
    </row>
    <row r="176" spans="1:6" x14ac:dyDescent="0.25">
      <c r="A176" s="4" t="s">
        <v>113</v>
      </c>
      <c r="B176" s="3" t="s">
        <v>114</v>
      </c>
      <c r="C176" s="1" t="s">
        <v>55</v>
      </c>
      <c r="D176" s="1">
        <v>1</v>
      </c>
      <c r="F176" s="15">
        <f>D176*E176</f>
        <v>0</v>
      </c>
    </row>
    <row r="177" spans="1:6" x14ac:dyDescent="0.25">
      <c r="B177" s="3"/>
      <c r="F177" s="15"/>
    </row>
    <row r="178" spans="1:6" ht="16.3" thickBot="1" x14ac:dyDescent="0.3">
      <c r="B178" s="3"/>
      <c r="F178" s="15"/>
    </row>
    <row r="179" spans="1:6" ht="16.3" thickBot="1" x14ac:dyDescent="0.3">
      <c r="A179" s="7"/>
      <c r="B179" s="8" t="str">
        <f>B158</f>
        <v>SPLOŠNO</v>
      </c>
      <c r="C179" s="9"/>
      <c r="D179" s="9"/>
      <c r="E179" s="9" t="s">
        <v>99</v>
      </c>
      <c r="F179" s="16">
        <f>SUM(F161:F176)</f>
        <v>0</v>
      </c>
    </row>
    <row r="180" spans="1:6" x14ac:dyDescent="0.25">
      <c r="B180" s="3"/>
      <c r="F180" s="15"/>
    </row>
    <row r="181" spans="1:6" x14ac:dyDescent="0.25">
      <c r="B181" s="3"/>
      <c r="F181" s="15"/>
    </row>
    <row r="182" spans="1:6" x14ac:dyDescent="0.25">
      <c r="B182" s="3"/>
      <c r="F182" s="15"/>
    </row>
    <row r="183" spans="1:6" x14ac:dyDescent="0.25">
      <c r="A183" s="5" t="s">
        <v>115</v>
      </c>
      <c r="B183" s="6" t="s">
        <v>15</v>
      </c>
      <c r="F183" s="15"/>
    </row>
    <row r="184" spans="1:6" x14ac:dyDescent="0.25">
      <c r="B184" s="3"/>
      <c r="F184" s="15"/>
    </row>
    <row r="185" spans="1:6" x14ac:dyDescent="0.25">
      <c r="B185" s="3"/>
      <c r="F185" s="15"/>
    </row>
    <row r="186" spans="1:6" ht="78.150000000000006" x14ac:dyDescent="0.25">
      <c r="A186" s="4" t="s">
        <v>116</v>
      </c>
      <c r="B186" s="3" t="s">
        <v>117</v>
      </c>
      <c r="F186" s="15"/>
    </row>
    <row r="187" spans="1:6" x14ac:dyDescent="0.25">
      <c r="B187" s="3" t="s">
        <v>118</v>
      </c>
      <c r="F187" s="15"/>
    </row>
    <row r="188" spans="1:6" x14ac:dyDescent="0.25">
      <c r="B188" s="3" t="s">
        <v>119</v>
      </c>
      <c r="F188" s="15"/>
    </row>
    <row r="189" spans="1:6" x14ac:dyDescent="0.25">
      <c r="B189" s="3" t="s">
        <v>120</v>
      </c>
      <c r="F189" s="15"/>
    </row>
    <row r="190" spans="1:6" x14ac:dyDescent="0.25">
      <c r="B190" s="3" t="s">
        <v>121</v>
      </c>
      <c r="F190" s="15"/>
    </row>
    <row r="191" spans="1:6" x14ac:dyDescent="0.25">
      <c r="B191" s="3" t="s">
        <v>122</v>
      </c>
      <c r="F191" s="15"/>
    </row>
    <row r="192" spans="1:6" x14ac:dyDescent="0.25">
      <c r="B192" s="3"/>
      <c r="F192" s="15"/>
    </row>
    <row r="193" spans="1:6" x14ac:dyDescent="0.25">
      <c r="B193" s="3" t="s">
        <v>123</v>
      </c>
      <c r="F193" s="15"/>
    </row>
    <row r="194" spans="1:6" x14ac:dyDescent="0.25">
      <c r="B194" s="3" t="s">
        <v>51</v>
      </c>
      <c r="C194" s="1" t="s">
        <v>55</v>
      </c>
      <c r="D194" s="1">
        <v>1</v>
      </c>
      <c r="F194" s="15">
        <f>D194*E194</f>
        <v>0</v>
      </c>
    </row>
    <row r="195" spans="1:6" x14ac:dyDescent="0.25">
      <c r="B195" s="3"/>
      <c r="F195" s="15"/>
    </row>
    <row r="196" spans="1:6" x14ac:dyDescent="0.25">
      <c r="B196" s="3"/>
      <c r="F196" s="15"/>
    </row>
    <row r="197" spans="1:6" ht="62.5" x14ac:dyDescent="0.25">
      <c r="A197" s="4" t="s">
        <v>124</v>
      </c>
      <c r="B197" s="3" t="s">
        <v>125</v>
      </c>
      <c r="F197" s="15"/>
    </row>
    <row r="198" spans="1:6" x14ac:dyDescent="0.25">
      <c r="B198" s="3"/>
      <c r="F198" s="15"/>
    </row>
    <row r="199" spans="1:6" x14ac:dyDescent="0.25">
      <c r="B199" s="3" t="s">
        <v>126</v>
      </c>
      <c r="C199" s="1" t="s">
        <v>127</v>
      </c>
      <c r="D199" s="1">
        <v>20</v>
      </c>
      <c r="F199" s="15">
        <f>D199*E199</f>
        <v>0</v>
      </c>
    </row>
    <row r="200" spans="1:6" x14ac:dyDescent="0.25">
      <c r="B200" s="3"/>
      <c r="F200" s="15"/>
    </row>
    <row r="201" spans="1:6" ht="46.9" x14ac:dyDescent="0.25">
      <c r="A201" s="4" t="s">
        <v>128</v>
      </c>
      <c r="B201" s="3" t="s">
        <v>129</v>
      </c>
      <c r="F201" s="15"/>
    </row>
    <row r="202" spans="1:6" ht="374.95" x14ac:dyDescent="0.25">
      <c r="B202" s="3" t="s">
        <v>130</v>
      </c>
      <c r="F202" s="15"/>
    </row>
    <row r="203" spans="1:6" ht="31.25" x14ac:dyDescent="0.25">
      <c r="B203" s="3" t="s">
        <v>131</v>
      </c>
      <c r="F203" s="15"/>
    </row>
    <row r="204" spans="1:6" x14ac:dyDescent="0.25">
      <c r="B204" s="3" t="s">
        <v>132</v>
      </c>
      <c r="C204" s="1" t="s">
        <v>127</v>
      </c>
      <c r="D204" s="1">
        <v>20</v>
      </c>
      <c r="F204" s="15">
        <f>D204*E204</f>
        <v>0</v>
      </c>
    </row>
    <row r="205" spans="1:6" x14ac:dyDescent="0.25">
      <c r="B205" s="3"/>
      <c r="F205" s="15"/>
    </row>
    <row r="206" spans="1:6" x14ac:dyDescent="0.25">
      <c r="B206" s="3"/>
      <c r="F206" s="15"/>
    </row>
    <row r="207" spans="1:6" ht="46.9" x14ac:dyDescent="0.25">
      <c r="A207" s="4" t="s">
        <v>133</v>
      </c>
      <c r="B207" s="3" t="s">
        <v>134</v>
      </c>
      <c r="F207" s="15"/>
    </row>
    <row r="208" spans="1:6" ht="78.150000000000006" x14ac:dyDescent="0.25">
      <c r="B208" s="3" t="s">
        <v>135</v>
      </c>
      <c r="F208" s="15"/>
    </row>
    <row r="209" spans="1:6" x14ac:dyDescent="0.25">
      <c r="B209" s="3"/>
      <c r="C209" s="1" t="s">
        <v>52</v>
      </c>
      <c r="D209" s="1">
        <v>1</v>
      </c>
      <c r="F209" s="15">
        <f>D209*E209</f>
        <v>0</v>
      </c>
    </row>
    <row r="210" spans="1:6" ht="16.3" thickBot="1" x14ac:dyDescent="0.3">
      <c r="B210" s="3"/>
      <c r="F210" s="15"/>
    </row>
    <row r="211" spans="1:6" ht="16.3" thickBot="1" x14ac:dyDescent="0.3">
      <c r="B211" s="10" t="s">
        <v>150</v>
      </c>
      <c r="C211" s="9"/>
      <c r="D211" s="9"/>
      <c r="E211" s="9"/>
      <c r="F211" s="16">
        <f>SUM(F194:F209)</f>
        <v>0</v>
      </c>
    </row>
    <row r="212" spans="1:6" x14ac:dyDescent="0.25">
      <c r="B212" s="3"/>
      <c r="F212" s="15"/>
    </row>
    <row r="213" spans="1:6" x14ac:dyDescent="0.25">
      <c r="B213" s="3"/>
      <c r="F213" s="15"/>
    </row>
    <row r="214" spans="1:6" x14ac:dyDescent="0.25">
      <c r="B214" s="3"/>
      <c r="F214" s="15"/>
    </row>
    <row r="215" spans="1:6" x14ac:dyDescent="0.25">
      <c r="A215" s="11" t="s">
        <v>136</v>
      </c>
      <c r="B215" s="12" t="s">
        <v>137</v>
      </c>
      <c r="F215" s="15"/>
    </row>
    <row r="216" spans="1:6" x14ac:dyDescent="0.25">
      <c r="B216" s="3"/>
      <c r="F216" s="15"/>
    </row>
    <row r="217" spans="1:6" x14ac:dyDescent="0.25">
      <c r="B217" s="3"/>
      <c r="F217" s="15"/>
    </row>
    <row r="218" spans="1:6" ht="62.5" x14ac:dyDescent="0.25">
      <c r="A218" s="4" t="s">
        <v>138</v>
      </c>
      <c r="B218" s="3" t="s">
        <v>139</v>
      </c>
      <c r="F218" s="15"/>
    </row>
    <row r="219" spans="1:6" x14ac:dyDescent="0.25">
      <c r="B219" s="3" t="s">
        <v>140</v>
      </c>
      <c r="C219" s="1" t="s">
        <v>64</v>
      </c>
      <c r="D219" s="1">
        <v>450</v>
      </c>
      <c r="F219" s="15">
        <f>D219*E219</f>
        <v>0</v>
      </c>
    </row>
    <row r="220" spans="1:6" x14ac:dyDescent="0.25">
      <c r="B220" s="3"/>
      <c r="F220" s="15"/>
    </row>
    <row r="221" spans="1:6" ht="46.9" x14ac:dyDescent="0.25">
      <c r="A221" s="4" t="s">
        <v>141</v>
      </c>
      <c r="B221" s="3" t="s">
        <v>142</v>
      </c>
      <c r="F221" s="15"/>
    </row>
    <row r="222" spans="1:6" x14ac:dyDescent="0.25">
      <c r="B222" s="3" t="s">
        <v>143</v>
      </c>
      <c r="C222" s="1" t="s">
        <v>59</v>
      </c>
      <c r="D222" s="1">
        <v>8</v>
      </c>
      <c r="F222" s="15">
        <f>D222*E222</f>
        <v>0</v>
      </c>
    </row>
    <row r="223" spans="1:6" x14ac:dyDescent="0.25">
      <c r="B223" s="3"/>
      <c r="F223" s="15"/>
    </row>
    <row r="224" spans="1:6" ht="31.25" x14ac:dyDescent="0.25">
      <c r="A224" s="4" t="s">
        <v>144</v>
      </c>
      <c r="B224" s="3" t="s">
        <v>145</v>
      </c>
      <c r="F224" s="15"/>
    </row>
    <row r="225" spans="1:6" x14ac:dyDescent="0.25">
      <c r="B225" s="3" t="s">
        <v>146</v>
      </c>
      <c r="C225" s="1" t="s">
        <v>147</v>
      </c>
      <c r="D225" s="1">
        <v>10</v>
      </c>
      <c r="F225" s="15">
        <f>D225*E225</f>
        <v>0</v>
      </c>
    </row>
    <row r="226" spans="1:6" x14ac:dyDescent="0.25">
      <c r="B226" s="3"/>
      <c r="F226" s="15"/>
    </row>
    <row r="227" spans="1:6" x14ac:dyDescent="0.25">
      <c r="B227" s="3"/>
      <c r="F227" s="15"/>
    </row>
    <row r="228" spans="1:6" ht="31.25" x14ac:dyDescent="0.25">
      <c r="A228" s="4" t="s">
        <v>148</v>
      </c>
      <c r="B228" s="3" t="s">
        <v>149</v>
      </c>
      <c r="C228" s="1" t="s">
        <v>104</v>
      </c>
      <c r="D228" s="1">
        <v>1</v>
      </c>
      <c r="F228" s="15">
        <f>D228*E228</f>
        <v>0</v>
      </c>
    </row>
    <row r="229" spans="1:6" x14ac:dyDescent="0.25">
      <c r="B229" s="3"/>
      <c r="F229" s="15"/>
    </row>
    <row r="230" spans="1:6" ht="16.3" thickBot="1" x14ac:dyDescent="0.3">
      <c r="B230" s="3"/>
      <c r="F230" s="15"/>
    </row>
    <row r="231" spans="1:6" ht="16.3" thickBot="1" x14ac:dyDescent="0.3">
      <c r="A231" s="7"/>
      <c r="B231" s="8" t="str">
        <f>B215</f>
        <v>DEMONTAŽNA DELA</v>
      </c>
      <c r="C231" s="9"/>
      <c r="D231" s="9"/>
      <c r="E231" s="9" t="s">
        <v>99</v>
      </c>
      <c r="F231" s="16">
        <f>SUM(F219:F228)</f>
        <v>0</v>
      </c>
    </row>
  </sheetData>
  <pageMargins left="0.94488188976377963" right="0.35433070866141736" top="0.98425196850393704" bottom="0.98425196850393704" header="0.51181102362204722" footer="0.51181102362204722"/>
  <pageSetup paperSize="9" scale="38" orientation="portrait" verticalDpi="4294967293" r:id="rId1"/>
  <headerFooter>
    <oddFooter>&amp;LDSO upravni prostori&amp;C&amp;N&amp;RPrezračevanje in hlajenje</oddFooter>
  </headerFooter>
  <rowBreaks count="5" manualBreakCount="5">
    <brk id="44" max="16383" man="1"/>
    <brk id="99" max="16383" man="1"/>
    <brk id="154" max="16383" man="1"/>
    <brk id="180" max="16383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</dc:creator>
  <cp:lastModifiedBy>Aleksander</cp:lastModifiedBy>
  <cp:lastPrinted>2018-04-07T06:09:29Z</cp:lastPrinted>
  <dcterms:created xsi:type="dcterms:W3CDTF">2018-04-07T06:13:27Z</dcterms:created>
  <dcterms:modified xsi:type="dcterms:W3CDTF">2018-04-10T13:50:25Z</dcterms:modified>
</cp:coreProperties>
</file>